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SD Comms\Game birds review\"/>
    </mc:Choice>
  </mc:AlternateContent>
  <bookViews>
    <workbookView xWindow="0" yWindow="0" windowWidth="28800" windowHeight="12135" activeTab="1"/>
  </bookViews>
  <sheets>
    <sheet name="Appendix 2" sheetId="1" r:id="rId1"/>
    <sheet name="Appendix 3" sheetId="3" r:id="rId2"/>
  </sheets>
  <definedNames>
    <definedName name="_Toc35201933" localSheetId="1">'Appendix 3'!$B$2</definedName>
    <definedName name="_Toc35201934" localSheetId="1">'Appendix 3'!$B$3</definedName>
    <definedName name="_Toc35201935" localSheetId="1">'Appendix 3'!$B$4</definedName>
    <definedName name="_Toc35201936" localSheetId="1">'Appendix 3'!$B$5</definedName>
    <definedName name="_Toc35201941" localSheetId="1">'Appendix 3'!$B$6</definedName>
    <definedName name="_Toc35201942" localSheetId="1">'Appendix 3'!$B$7</definedName>
    <definedName name="_Toc35201943" localSheetId="1">'Appendix 3'!$B$8</definedName>
    <definedName name="_Toc35201944" localSheetId="1">'Appendix 3'!$B$9</definedName>
    <definedName name="_Toc35201945" localSheetId="1">'Appendix 3'!$B$10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" i="3"/>
  <c r="I9" i="3"/>
  <c r="F3" i="3"/>
  <c r="J3" i="3" s="1"/>
  <c r="F4" i="3"/>
  <c r="H4" i="3" s="1"/>
  <c r="F5" i="3"/>
  <c r="H5" i="3" s="1"/>
  <c r="F6" i="3"/>
  <c r="J6" i="3" s="1"/>
  <c r="F7" i="3"/>
  <c r="I7" i="3" s="1"/>
  <c r="F8" i="3"/>
  <c r="H8" i="3" s="1"/>
  <c r="F9" i="3"/>
  <c r="H9" i="3" s="1"/>
  <c r="F10" i="3"/>
  <c r="H10" i="3" s="1"/>
  <c r="F11" i="3"/>
  <c r="J11" i="3" s="1"/>
  <c r="F12" i="3"/>
  <c r="I12" i="3" s="1"/>
  <c r="F13" i="3"/>
  <c r="H13" i="3" s="1"/>
  <c r="F14" i="3"/>
  <c r="I14" i="3" s="1"/>
  <c r="F15" i="3"/>
  <c r="I15" i="3" s="1"/>
  <c r="F16" i="3"/>
  <c r="H16" i="3" s="1"/>
  <c r="F17" i="3"/>
  <c r="J17" i="3" s="1"/>
  <c r="F18" i="3"/>
  <c r="H18" i="3" s="1"/>
  <c r="F19" i="3"/>
  <c r="J19" i="3" s="1"/>
  <c r="F20" i="3"/>
  <c r="I20" i="3" s="1"/>
  <c r="F21" i="3"/>
  <c r="H21" i="3" s="1"/>
  <c r="F22" i="3"/>
  <c r="H22" i="3" s="1"/>
  <c r="F23" i="3"/>
  <c r="I23" i="3" s="1"/>
  <c r="F2" i="3"/>
  <c r="I2" i="3" s="1"/>
  <c r="I8" i="3" l="1"/>
  <c r="H2" i="3"/>
  <c r="J22" i="3"/>
  <c r="I17" i="3"/>
  <c r="H17" i="3"/>
  <c r="J9" i="3"/>
  <c r="H14" i="3"/>
  <c r="I6" i="3"/>
  <c r="J2" i="3"/>
  <c r="J16" i="3"/>
  <c r="H6" i="3"/>
  <c r="H23" i="3"/>
  <c r="I16" i="3"/>
  <c r="J8" i="3"/>
  <c r="H15" i="3"/>
  <c r="I22" i="3"/>
  <c r="J14" i="3"/>
  <c r="H7" i="3"/>
  <c r="I3" i="3"/>
  <c r="H20" i="3"/>
  <c r="H12" i="3"/>
  <c r="I19" i="3"/>
  <c r="I11" i="3"/>
  <c r="J21" i="3"/>
  <c r="H19" i="3"/>
  <c r="J13" i="3"/>
  <c r="H11" i="3"/>
  <c r="J5" i="3"/>
  <c r="H3" i="3"/>
  <c r="I21" i="3"/>
  <c r="J18" i="3"/>
  <c r="I13" i="3"/>
  <c r="J10" i="3"/>
  <c r="I5" i="3"/>
  <c r="J15" i="3"/>
  <c r="J23" i="3"/>
  <c r="I18" i="3"/>
  <c r="I10" i="3"/>
  <c r="J7" i="3"/>
  <c r="J20" i="3"/>
  <c r="J12" i="3"/>
  <c r="J4" i="3"/>
  <c r="I4" i="3"/>
</calcChain>
</file>

<file path=xl/sharedStrings.xml><?xml version="1.0" encoding="utf-8"?>
<sst xmlns="http://schemas.openxmlformats.org/spreadsheetml/2006/main" count="391" uniqueCount="152">
  <si>
    <t>Paper</t>
  </si>
  <si>
    <t>Type</t>
  </si>
  <si>
    <t>Effect</t>
  </si>
  <si>
    <t>Study Location</t>
  </si>
  <si>
    <t>Study Type</t>
  </si>
  <si>
    <t>Spatial scale</t>
  </si>
  <si>
    <t>Process of Change</t>
  </si>
  <si>
    <t>1: single site; 2: multiple sites; 3: regional; 4: national</t>
  </si>
  <si>
    <t>Associate effects of disturbance on small vertebrates</t>
  </si>
  <si>
    <t>Cox et al. 1996</t>
  </si>
  <si>
    <t>Report</t>
  </si>
  <si>
    <t>Footpath use by walkers</t>
  </si>
  <si>
    <t>Heise 1989</t>
  </si>
  <si>
    <t>Reviewed paper</t>
  </si>
  <si>
    <t>Disturbed heart rate</t>
  </si>
  <si>
    <t>Associated effects of disturbance on soil, water and air</t>
  </si>
  <si>
    <t>Soil errosion</t>
  </si>
  <si>
    <t xml:space="preserve">Associated effects of land management on non-woody plants </t>
  </si>
  <si>
    <t>Howard &amp; Carroll 2001</t>
  </si>
  <si>
    <t>Management techniques</t>
  </si>
  <si>
    <t>Sage 2018 a,b</t>
  </si>
  <si>
    <t>Planting cover crops</t>
  </si>
  <si>
    <t>Associated effects of land management on soil, water and air</t>
  </si>
  <si>
    <t>Creation of landscape features</t>
  </si>
  <si>
    <t xml:space="preserve">Associated effects of land management on woody plants </t>
  </si>
  <si>
    <t>Size and presence of woodland</t>
  </si>
  <si>
    <t>Draycott et al. 2012</t>
  </si>
  <si>
    <t>Hedgerow structure</t>
  </si>
  <si>
    <t>Duckworth et al. 2003</t>
  </si>
  <si>
    <t>Area of woodland</t>
  </si>
  <si>
    <t>2,4</t>
  </si>
  <si>
    <t>Firbank 1999</t>
  </si>
  <si>
    <t>Hedge length and connectivity</t>
  </si>
  <si>
    <t>Woodland management</t>
  </si>
  <si>
    <t>Hedge management</t>
  </si>
  <si>
    <t>Oldfield et al. 2003</t>
  </si>
  <si>
    <t>Short et al. 1994</t>
  </si>
  <si>
    <t>Associated effects of predator control on predators</t>
  </si>
  <si>
    <t>Beja et al. 2009</t>
  </si>
  <si>
    <t>Raptor abundance</t>
  </si>
  <si>
    <t>Porteus 2015</t>
  </si>
  <si>
    <t>Thesis</t>
  </si>
  <si>
    <t>Abundance of foxes</t>
  </si>
  <si>
    <t>Associated effects of shooting on small vertebrates</t>
  </si>
  <si>
    <t>Casas et al. 2016</t>
  </si>
  <si>
    <t>Bird numbers</t>
  </si>
  <si>
    <t>Associated effects of supplementary feeding on small vertebrates</t>
  </si>
  <si>
    <t>Brickle 1997</t>
  </si>
  <si>
    <t>Time spent at feeders by songbirds</t>
  </si>
  <si>
    <t>Caro et al. 2015</t>
  </si>
  <si>
    <t>Estrada et al. 2015</t>
  </si>
  <si>
    <t>Larkmann et al. 2015</t>
  </si>
  <si>
    <t>Book chapter</t>
  </si>
  <si>
    <t>Songbird populations</t>
  </si>
  <si>
    <t>Direct effect of carcass availability on predators</t>
  </si>
  <si>
    <t>Kenward 1981</t>
  </si>
  <si>
    <t>Abundance of raptors</t>
  </si>
  <si>
    <t>Madden et al. in prep</t>
  </si>
  <si>
    <t>in prep</t>
  </si>
  <si>
    <t>Manuscript</t>
  </si>
  <si>
    <t>Pringle et al. 2019</t>
  </si>
  <si>
    <t>Reynolds 1994</t>
  </si>
  <si>
    <t>Robertson 1986</t>
  </si>
  <si>
    <t>Swan 2017</t>
  </si>
  <si>
    <t>Buzzard nest sites</t>
  </si>
  <si>
    <t>Direct effects of bird actions on soil, water and air</t>
  </si>
  <si>
    <t>Capstick et al. 2019a</t>
  </si>
  <si>
    <t>Soil nutirent levels</t>
  </si>
  <si>
    <t>Sage et al. 2005a</t>
  </si>
  <si>
    <t>Lower plant occurrence and diversity</t>
  </si>
  <si>
    <t>Direct effects of bird actions on woody/non-woody plants</t>
  </si>
  <si>
    <t>Ground flora composition</t>
  </si>
  <si>
    <t>Sage et al. 2009</t>
  </si>
  <si>
    <t>Sage 2018a</t>
  </si>
  <si>
    <t>Direct effects of disease on small vertebrates</t>
  </si>
  <si>
    <t>Diaz-Sanchez et al. 2012a</t>
  </si>
  <si>
    <t>Infection levels of E. coli</t>
  </si>
  <si>
    <t>Diaz-Sanchez et al. 2012b</t>
  </si>
  <si>
    <t>Pathogen prevalance</t>
  </si>
  <si>
    <t>Ewald &amp; Touyeras 2002</t>
  </si>
  <si>
    <t>Heterakis infection in birds</t>
  </si>
  <si>
    <t>Gethings et al. 2016b</t>
  </si>
  <si>
    <t>Syngamus infection in birds</t>
  </si>
  <si>
    <t>Millan et al. 2004</t>
  </si>
  <si>
    <t>Direct effects of foraging on invertebrates</t>
  </si>
  <si>
    <t>Callegari 2006a</t>
  </si>
  <si>
    <t>Invertebrate populations</t>
  </si>
  <si>
    <t>Callegari 2006b</t>
  </si>
  <si>
    <t>Diet description</t>
  </si>
  <si>
    <t>Callegari et al. 2014</t>
  </si>
  <si>
    <t>Clarke &amp; Robertson 1993</t>
  </si>
  <si>
    <t>Butterfly populations</t>
  </si>
  <si>
    <t>Corke 1989</t>
  </si>
  <si>
    <t>Devlin 2019</t>
  </si>
  <si>
    <t>Hall in prep</t>
  </si>
  <si>
    <t>Jensen et al. 2012</t>
  </si>
  <si>
    <t>Neumann et al. 2015</t>
  </si>
  <si>
    <t>Pressland 2009</t>
  </si>
  <si>
    <t>Direct effects of foraging on non-woody plants</t>
  </si>
  <si>
    <t>Champagnon et al. 2012</t>
  </si>
  <si>
    <t>Direct effects of foraging on small vertebrates</t>
  </si>
  <si>
    <t>Berthon 2014</t>
  </si>
  <si>
    <t>Foraging preference</t>
  </si>
  <si>
    <t>Reptile populations</t>
  </si>
  <si>
    <t>Direct effects of genetic disruption of wild populations</t>
  </si>
  <si>
    <t>Champagnon et al. 2016</t>
  </si>
  <si>
    <t>Survival rates</t>
  </si>
  <si>
    <t>Cheng et al. 1978</t>
  </si>
  <si>
    <t>Breeding behaviour</t>
  </si>
  <si>
    <t>Draycott et al 2008a</t>
  </si>
  <si>
    <t>Annual species</t>
  </si>
  <si>
    <t>Davey 2008</t>
  </si>
  <si>
    <t>Small mammal populations</t>
  </si>
  <si>
    <t>Draycott et al. 2008a</t>
  </si>
  <si>
    <t>Songbird numbers</t>
  </si>
  <si>
    <t>Indirect effects of planting and management of non-woody plants on small vertebrates</t>
  </si>
  <si>
    <t>Parish &amp; Sotherton 2004</t>
  </si>
  <si>
    <t>Sage et al 2005b</t>
  </si>
  <si>
    <t>Indirect effects of planting and management of woody plants on invertebrates</t>
  </si>
  <si>
    <t>Capstick et al. 2019b</t>
  </si>
  <si>
    <t>Insect numbers</t>
  </si>
  <si>
    <t>Robertson et al. 1988</t>
  </si>
  <si>
    <t>Indirect effects of planting and management of woody plants on other plants</t>
  </si>
  <si>
    <t>Annual species numbers</t>
  </si>
  <si>
    <t>Draycott et al. 2005</t>
  </si>
  <si>
    <t>Indirect effects of planting and management of woody plants on small vertebrates</t>
  </si>
  <si>
    <t>Amar et al. 2006</t>
  </si>
  <si>
    <t>Woodland birds</t>
  </si>
  <si>
    <t>Hoodless et al. 2006</t>
  </si>
  <si>
    <t>1: Experimental manipulation; 2: Cross-site comparrison; 3: Cross-origin comparrison; 4: Time-series comparrison; 5: Spatial correlation; 6: Temporal correlation</t>
  </si>
  <si>
    <t>5,6</t>
  </si>
  <si>
    <t>1: UK, 2: International</t>
  </si>
  <si>
    <t>Publication Year</t>
  </si>
  <si>
    <t>Direct effects of bird action on woody/non-woody plants</t>
  </si>
  <si>
    <t>Direct effects of competition on small vertebrates</t>
  </si>
  <si>
    <t>Associated effects of land management on woody plants</t>
  </si>
  <si>
    <t>Associated effects of disturbance on small vertebrates</t>
  </si>
  <si>
    <t>Indirect effects of predator control on small vertebrates</t>
  </si>
  <si>
    <t>Total Studies</t>
  </si>
  <si>
    <t>Moderately relevant</t>
  </si>
  <si>
    <t>Weakly relevant</t>
  </si>
  <si>
    <t xml:space="preserve">% Highly Relevant </t>
  </si>
  <si>
    <t>% Moderately relevant</t>
  </si>
  <si>
    <t>% Weakly relevant</t>
  </si>
  <si>
    <t xml:space="preserve">Highly relevant </t>
  </si>
  <si>
    <t>Sage et al. 2018a</t>
  </si>
  <si>
    <t>Sage et al. 2018b</t>
  </si>
  <si>
    <t>Hoodless &amp; Draycott 2008</t>
  </si>
  <si>
    <t>Sage 2018b</t>
  </si>
  <si>
    <t>Indirect effects of perennial planting and management on annual plants</t>
  </si>
  <si>
    <t>Indirect effects of perennial planting and management on small vertebrates</t>
  </si>
  <si>
    <t>Woodburn &amp; Sage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</si>
</sst>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8"/>
  <sheetViews>
    <sheetView workbookViewId="0">
      <selection activeCell="A76" sqref="A76"/>
    </sheetView>
  </sheetViews>
  <sheetFormatPr defaultRowHeight="15" x14ac:dyDescent="0.25"/>
  <cols>
    <col min="1" max="1" width="82.28515625" customWidth="1"/>
    <col min="2" max="3" width="22" customWidth="1"/>
    <col min="4" max="4" width="8.85546875" customWidth="1"/>
    <col min="5" max="5" width="29.42578125" customWidth="1"/>
    <col min="6" max="6" width="50" customWidth="1"/>
    <col min="7" max="7" width="111.28515625" customWidth="1"/>
    <col min="8" max="8" width="40.7109375" customWidth="1"/>
    <col min="9" max="38" width="9.140625" style="6"/>
  </cols>
  <sheetData>
    <row r="1" spans="1:38" s="1" customFormat="1" x14ac:dyDescent="0.25">
      <c r="B1" s="1" t="s">
        <v>0</v>
      </c>
      <c r="C1" s="1" t="s">
        <v>132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s="1" customFormat="1" x14ac:dyDescent="0.25">
      <c r="A2" s="2" t="s">
        <v>6</v>
      </c>
      <c r="F2" s="1" t="s">
        <v>131</v>
      </c>
      <c r="G2" s="1" t="s">
        <v>129</v>
      </c>
      <c r="H2" s="1" t="s">
        <v>7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s="3" customFormat="1" x14ac:dyDescent="0.25">
      <c r="A3" t="s">
        <v>8</v>
      </c>
      <c r="B3" t="s">
        <v>9</v>
      </c>
      <c r="C3">
        <v>1996</v>
      </c>
      <c r="D3" t="s">
        <v>10</v>
      </c>
      <c r="E3" t="s">
        <v>11</v>
      </c>
      <c r="F3">
        <v>1</v>
      </c>
      <c r="G3">
        <v>2</v>
      </c>
      <c r="H3">
        <v>3</v>
      </c>
      <c r="I3" s="7"/>
      <c r="J3" s="7"/>
      <c r="K3" s="7"/>
      <c r="L3" s="7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x14ac:dyDescent="0.25">
      <c r="A4" t="s">
        <v>8</v>
      </c>
      <c r="B4" t="s">
        <v>12</v>
      </c>
      <c r="C4">
        <v>1989</v>
      </c>
      <c r="D4" t="s">
        <v>13</v>
      </c>
      <c r="E4" t="s">
        <v>14</v>
      </c>
      <c r="F4">
        <v>2</v>
      </c>
      <c r="G4">
        <v>3</v>
      </c>
      <c r="H4">
        <v>1</v>
      </c>
    </row>
    <row r="5" spans="1:38" x14ac:dyDescent="0.25">
      <c r="A5" t="s">
        <v>15</v>
      </c>
      <c r="B5" t="s">
        <v>147</v>
      </c>
      <c r="C5">
        <v>2008</v>
      </c>
      <c r="D5" t="s">
        <v>10</v>
      </c>
      <c r="E5" t="s">
        <v>16</v>
      </c>
      <c r="F5">
        <v>1</v>
      </c>
      <c r="G5">
        <v>2</v>
      </c>
      <c r="H5">
        <v>2</v>
      </c>
    </row>
    <row r="6" spans="1:38" x14ac:dyDescent="0.25">
      <c r="A6" t="s">
        <v>15</v>
      </c>
      <c r="B6" t="s">
        <v>119</v>
      </c>
      <c r="C6">
        <v>2019</v>
      </c>
      <c r="D6" t="s">
        <v>13</v>
      </c>
      <c r="E6" t="s">
        <v>16</v>
      </c>
      <c r="F6">
        <v>1</v>
      </c>
      <c r="G6">
        <v>2</v>
      </c>
      <c r="H6">
        <v>2</v>
      </c>
    </row>
    <row r="7" spans="1:38" x14ac:dyDescent="0.25">
      <c r="A7" t="s">
        <v>17</v>
      </c>
      <c r="B7" t="s">
        <v>18</v>
      </c>
      <c r="C7">
        <v>2001</v>
      </c>
      <c r="D7" t="s">
        <v>13</v>
      </c>
      <c r="E7" t="s">
        <v>19</v>
      </c>
      <c r="F7">
        <v>1</v>
      </c>
      <c r="G7">
        <v>2</v>
      </c>
      <c r="H7">
        <v>3</v>
      </c>
    </row>
    <row r="8" spans="1:38" x14ac:dyDescent="0.25">
      <c r="A8" t="s">
        <v>17</v>
      </c>
      <c r="B8" t="s">
        <v>145</v>
      </c>
      <c r="C8">
        <v>2018</v>
      </c>
      <c r="D8" t="s">
        <v>10</v>
      </c>
      <c r="E8" t="s">
        <v>21</v>
      </c>
      <c r="F8">
        <v>1</v>
      </c>
      <c r="G8">
        <v>2</v>
      </c>
      <c r="H8">
        <v>2</v>
      </c>
    </row>
    <row r="9" spans="1:38" x14ac:dyDescent="0.25">
      <c r="A9" t="s">
        <v>17</v>
      </c>
      <c r="B9" t="s">
        <v>146</v>
      </c>
      <c r="C9">
        <v>2018</v>
      </c>
      <c r="D9" t="s">
        <v>10</v>
      </c>
      <c r="E9" t="s">
        <v>21</v>
      </c>
      <c r="F9">
        <v>1</v>
      </c>
      <c r="G9">
        <v>2</v>
      </c>
      <c r="H9">
        <v>2</v>
      </c>
    </row>
    <row r="10" spans="1:38" x14ac:dyDescent="0.25">
      <c r="A10" t="s">
        <v>22</v>
      </c>
      <c r="B10" t="s">
        <v>9</v>
      </c>
      <c r="C10">
        <v>1996</v>
      </c>
      <c r="D10" t="s">
        <v>10</v>
      </c>
      <c r="E10" t="s">
        <v>23</v>
      </c>
      <c r="F10">
        <v>1</v>
      </c>
      <c r="G10">
        <v>2</v>
      </c>
      <c r="H10">
        <v>3</v>
      </c>
    </row>
    <row r="11" spans="1:38" x14ac:dyDescent="0.25">
      <c r="A11" t="s">
        <v>24</v>
      </c>
      <c r="B11" t="s">
        <v>9</v>
      </c>
      <c r="C11">
        <v>1996</v>
      </c>
      <c r="D11" t="s">
        <v>10</v>
      </c>
      <c r="E11" t="s">
        <v>25</v>
      </c>
      <c r="F11">
        <v>1</v>
      </c>
      <c r="G11">
        <v>2</v>
      </c>
      <c r="H11">
        <v>3</v>
      </c>
    </row>
    <row r="12" spans="1:38" x14ac:dyDescent="0.25">
      <c r="A12" t="s">
        <v>24</v>
      </c>
      <c r="B12" t="s">
        <v>26</v>
      </c>
      <c r="C12">
        <v>2012</v>
      </c>
      <c r="D12" t="s">
        <v>13</v>
      </c>
      <c r="E12" t="s">
        <v>27</v>
      </c>
      <c r="F12">
        <v>1</v>
      </c>
      <c r="G12">
        <v>2</v>
      </c>
      <c r="H12">
        <v>2</v>
      </c>
    </row>
    <row r="13" spans="1:38" x14ac:dyDescent="0.25">
      <c r="A13" t="s">
        <v>24</v>
      </c>
      <c r="B13" t="s">
        <v>31</v>
      </c>
      <c r="C13">
        <v>1999</v>
      </c>
      <c r="D13" t="s">
        <v>10</v>
      </c>
      <c r="E13" t="s">
        <v>25</v>
      </c>
      <c r="F13">
        <v>1</v>
      </c>
      <c r="G13">
        <v>2</v>
      </c>
      <c r="H13">
        <v>4</v>
      </c>
    </row>
    <row r="14" spans="1:38" x14ac:dyDescent="0.25">
      <c r="A14" t="s">
        <v>24</v>
      </c>
      <c r="B14" t="s">
        <v>31</v>
      </c>
      <c r="C14">
        <v>1999</v>
      </c>
      <c r="D14" t="s">
        <v>10</v>
      </c>
      <c r="E14" t="s">
        <v>32</v>
      </c>
      <c r="F14">
        <v>1</v>
      </c>
      <c r="G14">
        <v>2</v>
      </c>
      <c r="H14">
        <v>4</v>
      </c>
    </row>
    <row r="15" spans="1:38" x14ac:dyDescent="0.25">
      <c r="A15" t="s">
        <v>24</v>
      </c>
      <c r="B15" t="s">
        <v>119</v>
      </c>
      <c r="C15">
        <v>2019</v>
      </c>
      <c r="D15" t="s">
        <v>13</v>
      </c>
      <c r="E15" t="s">
        <v>33</v>
      </c>
      <c r="F15">
        <v>1</v>
      </c>
      <c r="G15">
        <v>2</v>
      </c>
      <c r="H15">
        <v>2</v>
      </c>
    </row>
    <row r="16" spans="1:38" x14ac:dyDescent="0.25">
      <c r="A16" t="s">
        <v>24</v>
      </c>
      <c r="B16" t="s">
        <v>18</v>
      </c>
      <c r="C16">
        <v>2001</v>
      </c>
      <c r="D16" t="s">
        <v>13</v>
      </c>
      <c r="E16" t="s">
        <v>34</v>
      </c>
      <c r="F16">
        <v>1</v>
      </c>
      <c r="G16">
        <v>2</v>
      </c>
      <c r="H16">
        <v>3</v>
      </c>
    </row>
    <row r="17" spans="1:8" x14ac:dyDescent="0.25">
      <c r="A17" t="s">
        <v>24</v>
      </c>
      <c r="B17" t="s">
        <v>35</v>
      </c>
      <c r="C17">
        <v>2003</v>
      </c>
      <c r="D17" t="s">
        <v>13</v>
      </c>
      <c r="E17" t="s">
        <v>33</v>
      </c>
      <c r="F17">
        <v>1</v>
      </c>
      <c r="G17">
        <v>2</v>
      </c>
      <c r="H17">
        <v>4</v>
      </c>
    </row>
    <row r="18" spans="1:8" x14ac:dyDescent="0.25">
      <c r="A18" t="s">
        <v>24</v>
      </c>
      <c r="B18" t="s">
        <v>36</v>
      </c>
      <c r="C18">
        <v>1994</v>
      </c>
      <c r="D18" t="s">
        <v>10</v>
      </c>
      <c r="E18" t="s">
        <v>25</v>
      </c>
      <c r="F18">
        <v>1</v>
      </c>
      <c r="G18">
        <v>2</v>
      </c>
      <c r="H18">
        <v>2</v>
      </c>
    </row>
    <row r="19" spans="1:8" x14ac:dyDescent="0.25">
      <c r="A19" t="s">
        <v>24</v>
      </c>
      <c r="B19" t="s">
        <v>36</v>
      </c>
      <c r="C19">
        <v>1994</v>
      </c>
      <c r="D19" t="s">
        <v>10</v>
      </c>
      <c r="E19" t="s">
        <v>33</v>
      </c>
      <c r="F19">
        <v>1</v>
      </c>
      <c r="G19">
        <v>2</v>
      </c>
      <c r="H19">
        <v>2</v>
      </c>
    </row>
    <row r="20" spans="1:8" x14ac:dyDescent="0.25">
      <c r="A20" t="s">
        <v>24</v>
      </c>
      <c r="B20" t="s">
        <v>28</v>
      </c>
      <c r="C20">
        <v>2003</v>
      </c>
      <c r="D20" t="s">
        <v>13</v>
      </c>
      <c r="E20" t="s">
        <v>29</v>
      </c>
      <c r="F20">
        <v>1</v>
      </c>
      <c r="G20" t="s">
        <v>30</v>
      </c>
      <c r="H20">
        <v>4</v>
      </c>
    </row>
    <row r="21" spans="1:8" x14ac:dyDescent="0.25">
      <c r="A21" t="s">
        <v>37</v>
      </c>
      <c r="B21" t="s">
        <v>38</v>
      </c>
      <c r="C21">
        <v>2009</v>
      </c>
      <c r="D21" t="s">
        <v>13</v>
      </c>
      <c r="E21" t="s">
        <v>39</v>
      </c>
      <c r="F21">
        <v>2</v>
      </c>
      <c r="G21">
        <v>2</v>
      </c>
      <c r="H21">
        <v>2</v>
      </c>
    </row>
    <row r="22" spans="1:8" x14ac:dyDescent="0.25">
      <c r="A22" t="s">
        <v>37</v>
      </c>
      <c r="B22" t="s">
        <v>40</v>
      </c>
      <c r="C22">
        <v>2015</v>
      </c>
      <c r="D22" t="s">
        <v>41</v>
      </c>
      <c r="E22" t="s">
        <v>42</v>
      </c>
      <c r="F22">
        <v>1</v>
      </c>
      <c r="G22">
        <v>2</v>
      </c>
      <c r="H22">
        <v>2</v>
      </c>
    </row>
    <row r="23" spans="1:8" x14ac:dyDescent="0.25">
      <c r="A23" t="s">
        <v>43</v>
      </c>
      <c r="B23" t="s">
        <v>44</v>
      </c>
      <c r="C23">
        <v>2016</v>
      </c>
      <c r="D23" t="s">
        <v>13</v>
      </c>
      <c r="E23" t="s">
        <v>45</v>
      </c>
      <c r="F23">
        <v>2</v>
      </c>
      <c r="G23">
        <v>2</v>
      </c>
      <c r="H23">
        <v>2</v>
      </c>
    </row>
    <row r="24" spans="1:8" x14ac:dyDescent="0.25">
      <c r="A24" t="s">
        <v>46</v>
      </c>
      <c r="B24" t="s">
        <v>47</v>
      </c>
      <c r="C24">
        <v>1997</v>
      </c>
      <c r="D24" t="s">
        <v>10</v>
      </c>
      <c r="E24" t="s">
        <v>48</v>
      </c>
      <c r="F24">
        <v>1</v>
      </c>
      <c r="G24">
        <v>2</v>
      </c>
      <c r="H24">
        <v>2</v>
      </c>
    </row>
    <row r="25" spans="1:8" x14ac:dyDescent="0.25">
      <c r="A25" t="s">
        <v>46</v>
      </c>
      <c r="B25" t="s">
        <v>49</v>
      </c>
      <c r="C25">
        <v>2015</v>
      </c>
      <c r="D25" t="s">
        <v>13</v>
      </c>
      <c r="E25" t="s">
        <v>45</v>
      </c>
      <c r="F25">
        <v>2</v>
      </c>
      <c r="G25">
        <v>2</v>
      </c>
      <c r="H25">
        <v>2</v>
      </c>
    </row>
    <row r="26" spans="1:8" x14ac:dyDescent="0.25">
      <c r="A26" t="s">
        <v>46</v>
      </c>
      <c r="B26" t="s">
        <v>50</v>
      </c>
      <c r="C26">
        <v>2015</v>
      </c>
      <c r="D26" t="s">
        <v>13</v>
      </c>
      <c r="E26" t="s">
        <v>45</v>
      </c>
      <c r="F26">
        <v>2</v>
      </c>
      <c r="G26">
        <v>5</v>
      </c>
      <c r="H26">
        <v>2</v>
      </c>
    </row>
    <row r="27" spans="1:8" x14ac:dyDescent="0.25">
      <c r="A27" t="s">
        <v>46</v>
      </c>
      <c r="B27" t="s">
        <v>51</v>
      </c>
      <c r="C27">
        <v>2015</v>
      </c>
      <c r="D27" t="s">
        <v>52</v>
      </c>
      <c r="E27" t="s">
        <v>53</v>
      </c>
      <c r="F27">
        <v>1</v>
      </c>
      <c r="G27">
        <v>6</v>
      </c>
      <c r="H27">
        <v>4</v>
      </c>
    </row>
    <row r="28" spans="1:8" x14ac:dyDescent="0.25">
      <c r="A28" t="s">
        <v>54</v>
      </c>
      <c r="B28" t="s">
        <v>38</v>
      </c>
      <c r="C28">
        <v>2009</v>
      </c>
      <c r="D28" t="s">
        <v>13</v>
      </c>
      <c r="E28" t="s">
        <v>42</v>
      </c>
      <c r="F28">
        <v>2</v>
      </c>
      <c r="G28">
        <v>2</v>
      </c>
      <c r="H28">
        <v>2</v>
      </c>
    </row>
    <row r="29" spans="1:8" x14ac:dyDescent="0.25">
      <c r="A29" t="s">
        <v>54</v>
      </c>
      <c r="B29" t="s">
        <v>55</v>
      </c>
      <c r="C29">
        <v>1981</v>
      </c>
      <c r="D29" t="s">
        <v>13</v>
      </c>
      <c r="E29" t="s">
        <v>56</v>
      </c>
      <c r="F29">
        <v>2</v>
      </c>
      <c r="G29">
        <v>2</v>
      </c>
      <c r="H29">
        <v>1</v>
      </c>
    </row>
    <row r="30" spans="1:8" x14ac:dyDescent="0.25">
      <c r="A30" t="s">
        <v>54</v>
      </c>
      <c r="B30" t="s">
        <v>40</v>
      </c>
      <c r="C30">
        <v>2015</v>
      </c>
      <c r="D30" t="s">
        <v>41</v>
      </c>
      <c r="E30" t="s">
        <v>42</v>
      </c>
      <c r="F30">
        <v>1</v>
      </c>
      <c r="G30">
        <v>2</v>
      </c>
      <c r="H30">
        <v>2</v>
      </c>
    </row>
    <row r="31" spans="1:8" x14ac:dyDescent="0.25">
      <c r="A31" t="s">
        <v>54</v>
      </c>
      <c r="B31" t="s">
        <v>62</v>
      </c>
      <c r="C31">
        <v>1986</v>
      </c>
      <c r="D31" t="s">
        <v>41</v>
      </c>
      <c r="E31" t="s">
        <v>42</v>
      </c>
      <c r="F31">
        <v>2</v>
      </c>
      <c r="G31">
        <v>4</v>
      </c>
      <c r="H31">
        <v>1</v>
      </c>
    </row>
    <row r="32" spans="1:8" x14ac:dyDescent="0.25">
      <c r="A32" t="s">
        <v>54</v>
      </c>
      <c r="B32" t="s">
        <v>57</v>
      </c>
      <c r="C32" t="s">
        <v>58</v>
      </c>
      <c r="D32" t="s">
        <v>59</v>
      </c>
      <c r="E32" t="s">
        <v>42</v>
      </c>
      <c r="F32">
        <v>1</v>
      </c>
      <c r="G32">
        <v>5</v>
      </c>
      <c r="H32">
        <v>3</v>
      </c>
    </row>
    <row r="33" spans="1:8" x14ac:dyDescent="0.25">
      <c r="A33" t="s">
        <v>54</v>
      </c>
      <c r="B33" t="s">
        <v>60</v>
      </c>
      <c r="C33">
        <v>2019</v>
      </c>
      <c r="D33" t="s">
        <v>13</v>
      </c>
      <c r="E33" t="s">
        <v>56</v>
      </c>
      <c r="F33">
        <v>1</v>
      </c>
      <c r="G33" t="s">
        <v>130</v>
      </c>
      <c r="H33">
        <v>4</v>
      </c>
    </row>
    <row r="34" spans="1:8" x14ac:dyDescent="0.25">
      <c r="A34" t="s">
        <v>54</v>
      </c>
      <c r="B34" t="s">
        <v>63</v>
      </c>
      <c r="C34">
        <v>2017</v>
      </c>
      <c r="D34" t="s">
        <v>41</v>
      </c>
      <c r="E34" t="s">
        <v>64</v>
      </c>
      <c r="F34">
        <v>1</v>
      </c>
      <c r="G34">
        <v>5</v>
      </c>
      <c r="H34">
        <v>2</v>
      </c>
    </row>
    <row r="35" spans="1:8" x14ac:dyDescent="0.25">
      <c r="A35" t="s">
        <v>54</v>
      </c>
      <c r="B35" t="s">
        <v>61</v>
      </c>
      <c r="C35">
        <v>1994</v>
      </c>
      <c r="D35" t="s">
        <v>10</v>
      </c>
      <c r="E35" t="s">
        <v>42</v>
      </c>
      <c r="F35">
        <v>1</v>
      </c>
      <c r="G35">
        <v>6</v>
      </c>
      <c r="H35">
        <v>3</v>
      </c>
    </row>
    <row r="36" spans="1:8" x14ac:dyDescent="0.25">
      <c r="A36" t="s">
        <v>65</v>
      </c>
      <c r="B36" t="s">
        <v>68</v>
      </c>
      <c r="C36">
        <v>2005</v>
      </c>
      <c r="D36" t="s">
        <v>13</v>
      </c>
      <c r="E36" t="s">
        <v>67</v>
      </c>
      <c r="F36">
        <v>1</v>
      </c>
      <c r="G36">
        <v>2</v>
      </c>
      <c r="H36">
        <v>2</v>
      </c>
    </row>
    <row r="37" spans="1:8" x14ac:dyDescent="0.25">
      <c r="A37" t="s">
        <v>65</v>
      </c>
      <c r="B37" t="s">
        <v>73</v>
      </c>
      <c r="C37">
        <v>2018</v>
      </c>
      <c r="D37" t="s">
        <v>10</v>
      </c>
      <c r="E37" t="s">
        <v>69</v>
      </c>
      <c r="F37">
        <v>1</v>
      </c>
      <c r="G37">
        <v>2</v>
      </c>
      <c r="H37">
        <v>2</v>
      </c>
    </row>
    <row r="38" spans="1:8" x14ac:dyDescent="0.25">
      <c r="A38" t="s">
        <v>65</v>
      </c>
      <c r="B38" t="s">
        <v>148</v>
      </c>
      <c r="C38">
        <v>2018</v>
      </c>
      <c r="D38" t="s">
        <v>10</v>
      </c>
      <c r="E38" t="s">
        <v>69</v>
      </c>
      <c r="F38">
        <v>1</v>
      </c>
      <c r="G38">
        <v>2</v>
      </c>
      <c r="H38">
        <v>2</v>
      </c>
    </row>
    <row r="39" spans="1:8" x14ac:dyDescent="0.25">
      <c r="A39" t="s">
        <v>65</v>
      </c>
      <c r="B39" t="s">
        <v>66</v>
      </c>
      <c r="C39">
        <v>2019</v>
      </c>
      <c r="D39" t="s">
        <v>13</v>
      </c>
      <c r="E39" t="s">
        <v>67</v>
      </c>
      <c r="F39">
        <v>1</v>
      </c>
      <c r="G39" t="s">
        <v>30</v>
      </c>
      <c r="H39">
        <v>2</v>
      </c>
    </row>
    <row r="40" spans="1:8" x14ac:dyDescent="0.25">
      <c r="A40" t="s">
        <v>70</v>
      </c>
      <c r="B40" t="s">
        <v>26</v>
      </c>
      <c r="C40">
        <v>2012</v>
      </c>
      <c r="D40" t="s">
        <v>13</v>
      </c>
      <c r="E40" t="s">
        <v>27</v>
      </c>
      <c r="F40">
        <v>1</v>
      </c>
      <c r="G40">
        <v>2</v>
      </c>
      <c r="H40">
        <v>2</v>
      </c>
    </row>
    <row r="41" spans="1:8" x14ac:dyDescent="0.25">
      <c r="A41" t="s">
        <v>70</v>
      </c>
      <c r="B41" t="s">
        <v>68</v>
      </c>
      <c r="C41">
        <v>2005</v>
      </c>
      <c r="D41" t="s">
        <v>13</v>
      </c>
      <c r="E41" t="s">
        <v>71</v>
      </c>
      <c r="F41">
        <v>1</v>
      </c>
      <c r="G41">
        <v>2</v>
      </c>
      <c r="H41">
        <v>2</v>
      </c>
    </row>
    <row r="42" spans="1:8" x14ac:dyDescent="0.25">
      <c r="A42" t="s">
        <v>70</v>
      </c>
      <c r="B42" t="s">
        <v>72</v>
      </c>
      <c r="C42">
        <v>2009</v>
      </c>
      <c r="D42" t="s">
        <v>13</v>
      </c>
      <c r="E42" t="s">
        <v>71</v>
      </c>
      <c r="F42">
        <v>1</v>
      </c>
      <c r="G42">
        <v>2</v>
      </c>
      <c r="H42">
        <v>2</v>
      </c>
    </row>
    <row r="43" spans="1:8" x14ac:dyDescent="0.25">
      <c r="A43" t="s">
        <v>70</v>
      </c>
      <c r="B43" t="s">
        <v>73</v>
      </c>
      <c r="C43">
        <v>2018</v>
      </c>
      <c r="D43" t="s">
        <v>10</v>
      </c>
      <c r="E43" t="s">
        <v>71</v>
      </c>
      <c r="F43">
        <v>1</v>
      </c>
      <c r="G43">
        <v>2</v>
      </c>
      <c r="H43">
        <v>2</v>
      </c>
    </row>
    <row r="44" spans="1:8" x14ac:dyDescent="0.25">
      <c r="A44" t="s">
        <v>74</v>
      </c>
      <c r="B44" t="s">
        <v>83</v>
      </c>
      <c r="C44">
        <v>2004</v>
      </c>
      <c r="D44" t="s">
        <v>13</v>
      </c>
      <c r="E44" t="s">
        <v>82</v>
      </c>
      <c r="F44">
        <v>2</v>
      </c>
      <c r="G44">
        <v>2</v>
      </c>
      <c r="H44">
        <v>2</v>
      </c>
    </row>
    <row r="45" spans="1:8" x14ac:dyDescent="0.25">
      <c r="A45" t="s">
        <v>74</v>
      </c>
      <c r="B45" t="s">
        <v>75</v>
      </c>
      <c r="C45">
        <v>2012</v>
      </c>
      <c r="D45" t="s">
        <v>13</v>
      </c>
      <c r="E45" t="s">
        <v>76</v>
      </c>
      <c r="F45">
        <v>2</v>
      </c>
      <c r="G45">
        <v>3</v>
      </c>
      <c r="H45">
        <v>2</v>
      </c>
    </row>
    <row r="46" spans="1:8" x14ac:dyDescent="0.25">
      <c r="A46" t="s">
        <v>74</v>
      </c>
      <c r="B46" t="s">
        <v>77</v>
      </c>
      <c r="C46">
        <v>2012</v>
      </c>
      <c r="D46" t="s">
        <v>13</v>
      </c>
      <c r="E46" t="s">
        <v>78</v>
      </c>
      <c r="F46">
        <v>2</v>
      </c>
      <c r="G46">
        <v>3</v>
      </c>
      <c r="H46">
        <v>2</v>
      </c>
    </row>
    <row r="47" spans="1:8" x14ac:dyDescent="0.25">
      <c r="A47" t="s">
        <v>74</v>
      </c>
      <c r="B47" t="s">
        <v>79</v>
      </c>
      <c r="C47">
        <v>2002</v>
      </c>
      <c r="D47" t="s">
        <v>13</v>
      </c>
      <c r="E47" t="s">
        <v>80</v>
      </c>
      <c r="F47">
        <v>1</v>
      </c>
      <c r="G47">
        <v>4</v>
      </c>
      <c r="H47">
        <v>2</v>
      </c>
    </row>
    <row r="48" spans="1:8" x14ac:dyDescent="0.25">
      <c r="A48" t="s">
        <v>74</v>
      </c>
      <c r="B48" t="s">
        <v>81</v>
      </c>
      <c r="C48">
        <v>2016</v>
      </c>
      <c r="D48" t="s">
        <v>13</v>
      </c>
      <c r="E48" t="s">
        <v>82</v>
      </c>
      <c r="F48">
        <v>1</v>
      </c>
      <c r="G48">
        <v>5</v>
      </c>
      <c r="H48">
        <v>2</v>
      </c>
    </row>
    <row r="49" spans="1:38" x14ac:dyDescent="0.25">
      <c r="A49" t="s">
        <v>84</v>
      </c>
      <c r="B49" t="s">
        <v>85</v>
      </c>
      <c r="C49">
        <v>2006</v>
      </c>
      <c r="D49" t="s">
        <v>10</v>
      </c>
      <c r="E49" t="s">
        <v>86</v>
      </c>
      <c r="F49">
        <v>1</v>
      </c>
      <c r="G49">
        <v>1</v>
      </c>
      <c r="H49">
        <v>2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x14ac:dyDescent="0.25">
      <c r="A50" t="s">
        <v>84</v>
      </c>
      <c r="B50" t="s">
        <v>89</v>
      </c>
      <c r="C50">
        <v>2014</v>
      </c>
      <c r="D50" t="s">
        <v>13</v>
      </c>
      <c r="E50" t="s">
        <v>86</v>
      </c>
      <c r="F50">
        <v>1</v>
      </c>
      <c r="G50">
        <v>1</v>
      </c>
      <c r="H50">
        <v>1</v>
      </c>
    </row>
    <row r="51" spans="1:38" x14ac:dyDescent="0.25">
      <c r="A51" t="s">
        <v>84</v>
      </c>
      <c r="B51" t="s">
        <v>90</v>
      </c>
      <c r="C51">
        <v>1993</v>
      </c>
      <c r="D51" t="s">
        <v>13</v>
      </c>
      <c r="E51" t="s">
        <v>91</v>
      </c>
      <c r="F51">
        <v>1</v>
      </c>
      <c r="G51">
        <v>1</v>
      </c>
      <c r="H51">
        <v>1</v>
      </c>
    </row>
    <row r="52" spans="1:38" x14ac:dyDescent="0.25">
      <c r="A52" t="s">
        <v>84</v>
      </c>
      <c r="B52" t="s">
        <v>93</v>
      </c>
      <c r="C52">
        <v>2019</v>
      </c>
      <c r="D52" t="s">
        <v>41</v>
      </c>
      <c r="E52" t="s">
        <v>86</v>
      </c>
      <c r="F52">
        <v>1</v>
      </c>
      <c r="G52">
        <v>1</v>
      </c>
      <c r="H52">
        <v>2</v>
      </c>
    </row>
    <row r="53" spans="1:38" x14ac:dyDescent="0.25">
      <c r="A53" t="s">
        <v>84</v>
      </c>
      <c r="B53" t="s">
        <v>90</v>
      </c>
      <c r="C53">
        <v>1993</v>
      </c>
      <c r="D53" t="s">
        <v>13</v>
      </c>
      <c r="E53" t="s">
        <v>91</v>
      </c>
      <c r="F53">
        <v>1</v>
      </c>
      <c r="G53">
        <v>2</v>
      </c>
      <c r="H53">
        <v>2</v>
      </c>
    </row>
    <row r="54" spans="1:38" x14ac:dyDescent="0.25">
      <c r="A54" t="s">
        <v>84</v>
      </c>
      <c r="B54" t="s">
        <v>96</v>
      </c>
      <c r="C54">
        <v>2015</v>
      </c>
      <c r="D54" t="s">
        <v>13</v>
      </c>
      <c r="E54" t="s">
        <v>86</v>
      </c>
      <c r="F54">
        <v>1</v>
      </c>
      <c r="G54">
        <v>2</v>
      </c>
      <c r="H54">
        <v>2</v>
      </c>
    </row>
    <row r="55" spans="1:38" x14ac:dyDescent="0.25">
      <c r="A55" t="s">
        <v>84</v>
      </c>
      <c r="B55" t="s">
        <v>97</v>
      </c>
      <c r="C55">
        <v>2009</v>
      </c>
      <c r="D55" t="s">
        <v>41</v>
      </c>
      <c r="E55" t="s">
        <v>86</v>
      </c>
      <c r="F55">
        <v>1</v>
      </c>
      <c r="G55">
        <v>2</v>
      </c>
      <c r="H55">
        <v>2</v>
      </c>
    </row>
    <row r="56" spans="1:38" x14ac:dyDescent="0.25">
      <c r="A56" t="s">
        <v>84</v>
      </c>
      <c r="B56" t="s">
        <v>87</v>
      </c>
      <c r="C56">
        <v>2006</v>
      </c>
      <c r="D56" t="s">
        <v>41</v>
      </c>
      <c r="E56" t="s">
        <v>88</v>
      </c>
      <c r="F56">
        <v>1</v>
      </c>
      <c r="G56">
        <v>4</v>
      </c>
      <c r="H56">
        <v>2</v>
      </c>
    </row>
    <row r="57" spans="1:38" x14ac:dyDescent="0.25">
      <c r="A57" t="s">
        <v>84</v>
      </c>
      <c r="B57" t="s">
        <v>97</v>
      </c>
      <c r="C57">
        <v>2009</v>
      </c>
      <c r="D57" t="s">
        <v>41</v>
      </c>
      <c r="E57" t="s">
        <v>88</v>
      </c>
      <c r="F57">
        <v>1</v>
      </c>
      <c r="G57">
        <v>4</v>
      </c>
      <c r="H57">
        <v>2</v>
      </c>
    </row>
    <row r="58" spans="1:38" x14ac:dyDescent="0.25">
      <c r="A58" t="s">
        <v>84</v>
      </c>
      <c r="B58" t="s">
        <v>92</v>
      </c>
      <c r="C58">
        <v>1989</v>
      </c>
      <c r="D58" t="s">
        <v>13</v>
      </c>
      <c r="E58" t="s">
        <v>91</v>
      </c>
      <c r="F58">
        <v>1</v>
      </c>
      <c r="G58">
        <v>5</v>
      </c>
      <c r="H58">
        <v>2</v>
      </c>
    </row>
    <row r="59" spans="1:38" x14ac:dyDescent="0.25">
      <c r="A59" t="s">
        <v>84</v>
      </c>
      <c r="B59" t="s">
        <v>95</v>
      </c>
      <c r="C59">
        <v>2012</v>
      </c>
      <c r="D59" t="s">
        <v>13</v>
      </c>
      <c r="E59" t="s">
        <v>88</v>
      </c>
      <c r="F59">
        <v>2</v>
      </c>
      <c r="G59">
        <v>3</v>
      </c>
      <c r="H59">
        <v>2</v>
      </c>
    </row>
    <row r="60" spans="1:38" x14ac:dyDescent="0.25">
      <c r="A60" t="s">
        <v>84</v>
      </c>
      <c r="B60" t="s">
        <v>94</v>
      </c>
      <c r="C60" t="s">
        <v>58</v>
      </c>
      <c r="D60" t="s">
        <v>41</v>
      </c>
      <c r="E60" t="s">
        <v>86</v>
      </c>
      <c r="F60">
        <v>1</v>
      </c>
      <c r="G60" t="s">
        <v>30</v>
      </c>
      <c r="H60">
        <v>2</v>
      </c>
    </row>
    <row r="61" spans="1:38" x14ac:dyDescent="0.25">
      <c r="A61" t="s">
        <v>98</v>
      </c>
      <c r="B61" t="s">
        <v>99</v>
      </c>
      <c r="C61">
        <v>2012</v>
      </c>
      <c r="D61" t="s">
        <v>13</v>
      </c>
      <c r="E61" t="s">
        <v>88</v>
      </c>
      <c r="F61">
        <v>2</v>
      </c>
      <c r="G61">
        <v>3</v>
      </c>
      <c r="H61">
        <v>2</v>
      </c>
    </row>
    <row r="62" spans="1:38" x14ac:dyDescent="0.25">
      <c r="A62" t="s">
        <v>100</v>
      </c>
      <c r="B62" t="s">
        <v>101</v>
      </c>
      <c r="C62">
        <v>2014</v>
      </c>
      <c r="D62" t="s">
        <v>41</v>
      </c>
      <c r="E62" t="s">
        <v>102</v>
      </c>
      <c r="F62">
        <v>1</v>
      </c>
      <c r="G62">
        <v>1</v>
      </c>
      <c r="H62">
        <v>1</v>
      </c>
    </row>
    <row r="63" spans="1:38" x14ac:dyDescent="0.25">
      <c r="A63" t="s">
        <v>100</v>
      </c>
      <c r="B63" t="s">
        <v>101</v>
      </c>
      <c r="C63">
        <v>2014</v>
      </c>
      <c r="D63" t="s">
        <v>41</v>
      </c>
      <c r="E63" t="s">
        <v>103</v>
      </c>
      <c r="F63">
        <v>1</v>
      </c>
      <c r="G63">
        <v>2</v>
      </c>
      <c r="H63">
        <v>2</v>
      </c>
    </row>
    <row r="64" spans="1:38" x14ac:dyDescent="0.25">
      <c r="A64" t="s">
        <v>104</v>
      </c>
      <c r="B64" t="s">
        <v>105</v>
      </c>
      <c r="C64">
        <v>2016</v>
      </c>
      <c r="D64" t="s">
        <v>13</v>
      </c>
      <c r="E64" t="s">
        <v>106</v>
      </c>
      <c r="F64">
        <v>2</v>
      </c>
      <c r="G64">
        <v>3</v>
      </c>
      <c r="H64">
        <v>1</v>
      </c>
    </row>
    <row r="65" spans="1:8" x14ac:dyDescent="0.25">
      <c r="A65" t="s">
        <v>104</v>
      </c>
      <c r="B65" t="s">
        <v>107</v>
      </c>
      <c r="C65">
        <v>1978</v>
      </c>
      <c r="D65" t="s">
        <v>13</v>
      </c>
      <c r="E65" t="s">
        <v>108</v>
      </c>
      <c r="F65">
        <v>2</v>
      </c>
      <c r="G65">
        <v>3</v>
      </c>
      <c r="H65">
        <v>1</v>
      </c>
    </row>
    <row r="66" spans="1:8" x14ac:dyDescent="0.25">
      <c r="A66" t="s">
        <v>149</v>
      </c>
      <c r="B66" t="s">
        <v>109</v>
      </c>
      <c r="C66">
        <v>2008</v>
      </c>
      <c r="D66" t="s">
        <v>13</v>
      </c>
      <c r="E66" t="s">
        <v>110</v>
      </c>
      <c r="F66">
        <v>1</v>
      </c>
      <c r="G66">
        <v>2</v>
      </c>
      <c r="H66">
        <v>2</v>
      </c>
    </row>
    <row r="67" spans="1:8" x14ac:dyDescent="0.25">
      <c r="A67" t="s">
        <v>149</v>
      </c>
      <c r="B67" t="s">
        <v>119</v>
      </c>
      <c r="C67">
        <v>2019</v>
      </c>
      <c r="D67" t="s">
        <v>13</v>
      </c>
      <c r="E67" t="s">
        <v>110</v>
      </c>
      <c r="F67">
        <v>1</v>
      </c>
      <c r="G67">
        <v>2</v>
      </c>
      <c r="H67">
        <v>2</v>
      </c>
    </row>
    <row r="68" spans="1:8" x14ac:dyDescent="0.25">
      <c r="A68" t="s">
        <v>150</v>
      </c>
      <c r="B68" t="s">
        <v>113</v>
      </c>
      <c r="C68">
        <v>2008</v>
      </c>
      <c r="D68" t="s">
        <v>13</v>
      </c>
      <c r="E68" t="s">
        <v>114</v>
      </c>
      <c r="F68">
        <v>1</v>
      </c>
      <c r="G68">
        <v>2</v>
      </c>
      <c r="H68">
        <v>2</v>
      </c>
    </row>
    <row r="69" spans="1:8" x14ac:dyDescent="0.25">
      <c r="A69" t="s">
        <v>150</v>
      </c>
      <c r="B69" t="s">
        <v>111</v>
      </c>
      <c r="C69">
        <v>2008</v>
      </c>
      <c r="D69" t="s">
        <v>41</v>
      </c>
      <c r="E69" t="s">
        <v>112</v>
      </c>
      <c r="F69">
        <v>1</v>
      </c>
      <c r="G69">
        <v>5</v>
      </c>
      <c r="H69">
        <v>2</v>
      </c>
    </row>
    <row r="70" spans="1:8" x14ac:dyDescent="0.25">
      <c r="A70" t="s">
        <v>115</v>
      </c>
      <c r="B70" t="s">
        <v>116</v>
      </c>
      <c r="C70">
        <v>2004</v>
      </c>
      <c r="D70" t="s">
        <v>13</v>
      </c>
      <c r="E70" t="s">
        <v>114</v>
      </c>
      <c r="F70">
        <v>1</v>
      </c>
      <c r="G70">
        <v>2</v>
      </c>
      <c r="H70">
        <v>2</v>
      </c>
    </row>
    <row r="71" spans="1:8" x14ac:dyDescent="0.25">
      <c r="A71" t="s">
        <v>115</v>
      </c>
      <c r="B71" t="s">
        <v>117</v>
      </c>
      <c r="C71">
        <v>2005</v>
      </c>
      <c r="D71" t="s">
        <v>13</v>
      </c>
      <c r="E71" t="s">
        <v>114</v>
      </c>
      <c r="F71">
        <v>1</v>
      </c>
      <c r="G71">
        <v>2</v>
      </c>
      <c r="H71">
        <v>2</v>
      </c>
    </row>
    <row r="72" spans="1:8" x14ac:dyDescent="0.25">
      <c r="A72" t="s">
        <v>115</v>
      </c>
      <c r="B72" t="s">
        <v>73</v>
      </c>
      <c r="C72">
        <v>2018</v>
      </c>
      <c r="D72" t="s">
        <v>10</v>
      </c>
      <c r="E72" t="s">
        <v>114</v>
      </c>
      <c r="F72">
        <v>1</v>
      </c>
      <c r="G72">
        <v>2</v>
      </c>
      <c r="H72">
        <v>2</v>
      </c>
    </row>
    <row r="73" spans="1:8" x14ac:dyDescent="0.25">
      <c r="A73" t="s">
        <v>115</v>
      </c>
      <c r="B73" t="s">
        <v>148</v>
      </c>
      <c r="C73">
        <v>2018</v>
      </c>
      <c r="D73" t="s">
        <v>10</v>
      </c>
      <c r="E73" t="s">
        <v>114</v>
      </c>
      <c r="F73">
        <v>1</v>
      </c>
      <c r="G73">
        <v>2</v>
      </c>
      <c r="H73">
        <v>2</v>
      </c>
    </row>
    <row r="74" spans="1:8" x14ac:dyDescent="0.25">
      <c r="A74" t="s">
        <v>118</v>
      </c>
      <c r="B74" t="s">
        <v>119</v>
      </c>
      <c r="C74">
        <v>2019</v>
      </c>
      <c r="D74" t="s">
        <v>13</v>
      </c>
      <c r="E74" t="s">
        <v>120</v>
      </c>
      <c r="F74">
        <v>1</v>
      </c>
      <c r="G74">
        <v>1</v>
      </c>
      <c r="H74">
        <v>2</v>
      </c>
    </row>
    <row r="75" spans="1:8" s="6" customFormat="1" x14ac:dyDescent="0.25">
      <c r="A75" s="6" t="s">
        <v>118</v>
      </c>
      <c r="B75" s="6" t="s">
        <v>151</v>
      </c>
      <c r="C75" s="6">
        <v>2005</v>
      </c>
      <c r="D75" s="6" t="s">
        <v>10</v>
      </c>
      <c r="E75" s="6" t="s">
        <v>120</v>
      </c>
      <c r="F75" s="6">
        <v>1</v>
      </c>
      <c r="G75" s="6">
        <v>2</v>
      </c>
      <c r="H75" s="6">
        <v>2</v>
      </c>
    </row>
    <row r="76" spans="1:8" s="6" customFormat="1" x14ac:dyDescent="0.25">
      <c r="A76" s="6" t="s">
        <v>118</v>
      </c>
      <c r="B76" s="6" t="s">
        <v>121</v>
      </c>
      <c r="C76" s="6">
        <v>1988</v>
      </c>
      <c r="D76" s="6" t="s">
        <v>13</v>
      </c>
      <c r="E76" s="6" t="s">
        <v>120</v>
      </c>
      <c r="F76" s="6">
        <v>1</v>
      </c>
      <c r="G76" s="6">
        <v>2</v>
      </c>
      <c r="H76" s="6">
        <v>2</v>
      </c>
    </row>
    <row r="77" spans="1:8" s="6" customFormat="1" x14ac:dyDescent="0.25">
      <c r="A77" s="6" t="s">
        <v>122</v>
      </c>
      <c r="B77" s="6" t="s">
        <v>119</v>
      </c>
      <c r="C77" s="6">
        <v>2019</v>
      </c>
      <c r="D77" s="6" t="s">
        <v>13</v>
      </c>
      <c r="E77" s="6" t="s">
        <v>123</v>
      </c>
      <c r="F77" s="6">
        <v>1</v>
      </c>
      <c r="G77" s="6">
        <v>1</v>
      </c>
      <c r="H77" s="6">
        <v>2</v>
      </c>
    </row>
    <row r="78" spans="1:8" s="6" customFormat="1" x14ac:dyDescent="0.25">
      <c r="A78" s="6" t="s">
        <v>122</v>
      </c>
      <c r="B78" s="6" t="s">
        <v>124</v>
      </c>
      <c r="C78" s="6">
        <v>2005</v>
      </c>
      <c r="D78" s="6" t="s">
        <v>10</v>
      </c>
      <c r="E78" s="6" t="s">
        <v>123</v>
      </c>
      <c r="F78" s="6">
        <v>1</v>
      </c>
      <c r="G78" s="6">
        <v>2</v>
      </c>
      <c r="H78" s="6">
        <v>2</v>
      </c>
    </row>
    <row r="79" spans="1:8" s="6" customFormat="1" x14ac:dyDescent="0.25">
      <c r="A79" s="6" t="s">
        <v>122</v>
      </c>
      <c r="B79" s="6" t="s">
        <v>151</v>
      </c>
      <c r="C79" s="6">
        <v>2005</v>
      </c>
      <c r="D79" s="6" t="s">
        <v>10</v>
      </c>
      <c r="E79" s="6" t="s">
        <v>123</v>
      </c>
      <c r="F79" s="6">
        <v>1</v>
      </c>
      <c r="G79" s="6">
        <v>2</v>
      </c>
      <c r="H79" s="6">
        <v>3</v>
      </c>
    </row>
    <row r="80" spans="1:8" x14ac:dyDescent="0.25">
      <c r="A80" t="s">
        <v>125</v>
      </c>
      <c r="B80" t="s">
        <v>111</v>
      </c>
      <c r="C80">
        <v>2008</v>
      </c>
      <c r="D80" t="s">
        <v>41</v>
      </c>
      <c r="E80" t="s">
        <v>114</v>
      </c>
      <c r="F80">
        <v>1</v>
      </c>
      <c r="G80">
        <v>2</v>
      </c>
      <c r="H80">
        <v>2</v>
      </c>
    </row>
    <row r="81" spans="1:8" x14ac:dyDescent="0.25">
      <c r="A81" t="s">
        <v>125</v>
      </c>
      <c r="B81" t="s">
        <v>124</v>
      </c>
      <c r="C81">
        <v>2005</v>
      </c>
      <c r="D81" t="s">
        <v>10</v>
      </c>
      <c r="E81" t="s">
        <v>112</v>
      </c>
      <c r="F81">
        <v>1</v>
      </c>
      <c r="G81">
        <v>2</v>
      </c>
      <c r="H81">
        <v>2</v>
      </c>
    </row>
    <row r="82" spans="1:8" x14ac:dyDescent="0.25">
      <c r="A82" t="s">
        <v>125</v>
      </c>
      <c r="B82" t="s">
        <v>124</v>
      </c>
      <c r="C82">
        <v>2005</v>
      </c>
      <c r="D82" t="s">
        <v>10</v>
      </c>
      <c r="E82" t="s">
        <v>114</v>
      </c>
      <c r="F82">
        <v>1</v>
      </c>
      <c r="G82">
        <v>2</v>
      </c>
      <c r="H82">
        <v>2</v>
      </c>
    </row>
    <row r="83" spans="1:8" x14ac:dyDescent="0.25">
      <c r="A83" t="s">
        <v>125</v>
      </c>
      <c r="B83" t="s">
        <v>128</v>
      </c>
      <c r="C83">
        <v>2006</v>
      </c>
      <c r="D83" t="s">
        <v>10</v>
      </c>
      <c r="E83" t="s">
        <v>114</v>
      </c>
      <c r="F83">
        <v>1</v>
      </c>
      <c r="G83">
        <v>2</v>
      </c>
      <c r="H83">
        <v>2</v>
      </c>
    </row>
    <row r="84" spans="1:8" x14ac:dyDescent="0.25">
      <c r="A84" t="s">
        <v>125</v>
      </c>
      <c r="B84" t="s">
        <v>20</v>
      </c>
      <c r="C84">
        <v>2018</v>
      </c>
      <c r="D84" t="s">
        <v>10</v>
      </c>
      <c r="E84" t="s">
        <v>114</v>
      </c>
      <c r="F84">
        <v>1</v>
      </c>
      <c r="G84">
        <v>2</v>
      </c>
      <c r="H84">
        <v>2</v>
      </c>
    </row>
    <row r="85" spans="1:8" x14ac:dyDescent="0.25">
      <c r="A85" t="s">
        <v>125</v>
      </c>
      <c r="B85" t="s">
        <v>126</v>
      </c>
      <c r="C85">
        <v>2006</v>
      </c>
      <c r="D85" t="s">
        <v>10</v>
      </c>
      <c r="E85" t="s">
        <v>127</v>
      </c>
      <c r="F85">
        <v>1</v>
      </c>
      <c r="G85">
        <v>4</v>
      </c>
      <c r="H85">
        <v>4</v>
      </c>
    </row>
    <row r="86" spans="1:8" x14ac:dyDescent="0.25">
      <c r="A86" t="s">
        <v>125</v>
      </c>
      <c r="B86" t="s">
        <v>111</v>
      </c>
      <c r="C86">
        <v>2008</v>
      </c>
      <c r="D86" t="s">
        <v>41</v>
      </c>
      <c r="E86" t="s">
        <v>114</v>
      </c>
      <c r="F86">
        <v>1</v>
      </c>
      <c r="G86">
        <v>5</v>
      </c>
      <c r="H86">
        <v>2</v>
      </c>
    </row>
    <row r="87" spans="1:8" ht="15.75" customHeight="1" x14ac:dyDescent="0.25">
      <c r="A87" t="s">
        <v>125</v>
      </c>
      <c r="B87" t="s">
        <v>72</v>
      </c>
      <c r="C87">
        <v>2009</v>
      </c>
      <c r="D87" t="s">
        <v>13</v>
      </c>
      <c r="E87" t="s">
        <v>114</v>
      </c>
      <c r="F87">
        <v>1</v>
      </c>
      <c r="G87">
        <v>5</v>
      </c>
      <c r="H87">
        <v>3</v>
      </c>
    </row>
    <row r="88" spans="1:8" x14ac:dyDescent="0.25">
      <c r="A88" t="s">
        <v>125</v>
      </c>
      <c r="B88" t="s">
        <v>121</v>
      </c>
      <c r="C88">
        <v>1988</v>
      </c>
      <c r="D88" t="s">
        <v>13</v>
      </c>
      <c r="E88" t="s">
        <v>114</v>
      </c>
      <c r="F88">
        <v>1</v>
      </c>
    </row>
  </sheetData>
  <sortState ref="A3:AL88">
    <sortCondition ref="A3:A8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6" sqref="A6"/>
    </sheetView>
  </sheetViews>
  <sheetFormatPr defaultRowHeight="15" x14ac:dyDescent="0.25"/>
  <cols>
    <col min="2" max="2" width="68" customWidth="1"/>
  </cols>
  <sheetData>
    <row r="1" spans="1:10" x14ac:dyDescent="0.25">
      <c r="B1" s="1" t="s">
        <v>6</v>
      </c>
      <c r="C1" s="1" t="s">
        <v>144</v>
      </c>
      <c r="D1" s="1" t="s">
        <v>139</v>
      </c>
      <c r="E1" s="1" t="s">
        <v>140</v>
      </c>
      <c r="F1" s="1" t="s">
        <v>138</v>
      </c>
      <c r="G1" s="1"/>
      <c r="H1" s="1" t="s">
        <v>141</v>
      </c>
      <c r="I1" s="1" t="s">
        <v>142</v>
      </c>
      <c r="J1" s="1" t="s">
        <v>143</v>
      </c>
    </row>
    <row r="2" spans="1:10" x14ac:dyDescent="0.25">
      <c r="A2">
        <v>1</v>
      </c>
      <c r="B2" s="4" t="s">
        <v>65</v>
      </c>
      <c r="C2">
        <v>4</v>
      </c>
      <c r="D2">
        <v>3</v>
      </c>
      <c r="E2">
        <v>2</v>
      </c>
      <c r="F2">
        <f t="shared" ref="F2:F23" si="0">SUM(C2:E2)</f>
        <v>9</v>
      </c>
      <c r="G2">
        <f t="shared" ref="G2:G23" si="1">(C2*5)+(D2*3)+(E2*1)</f>
        <v>31</v>
      </c>
      <c r="H2" s="9">
        <f t="shared" ref="H2:H23" si="2">C2/$F2</f>
        <v>0.44444444444444442</v>
      </c>
      <c r="I2" s="9">
        <f t="shared" ref="I2:I23" si="3">D2/$F2</f>
        <v>0.33333333333333331</v>
      </c>
      <c r="J2" s="9">
        <f t="shared" ref="J2:J23" si="4">E2/$F2</f>
        <v>0.22222222222222221</v>
      </c>
    </row>
    <row r="3" spans="1:10" x14ac:dyDescent="0.25">
      <c r="A3">
        <v>2</v>
      </c>
      <c r="B3" s="4" t="s">
        <v>133</v>
      </c>
      <c r="C3">
        <v>4</v>
      </c>
      <c r="D3">
        <v>1</v>
      </c>
      <c r="E3">
        <v>1</v>
      </c>
      <c r="F3">
        <f t="shared" si="0"/>
        <v>6</v>
      </c>
      <c r="G3">
        <f t="shared" si="1"/>
        <v>24</v>
      </c>
      <c r="H3" s="9">
        <f t="shared" si="2"/>
        <v>0.66666666666666663</v>
      </c>
      <c r="I3" s="9">
        <f t="shared" si="3"/>
        <v>0.16666666666666666</v>
      </c>
      <c r="J3" s="9">
        <f t="shared" si="4"/>
        <v>0.16666666666666666</v>
      </c>
    </row>
    <row r="4" spans="1:10" x14ac:dyDescent="0.25">
      <c r="A4">
        <v>3</v>
      </c>
      <c r="B4" s="4" t="s">
        <v>134</v>
      </c>
      <c r="C4">
        <v>0</v>
      </c>
      <c r="D4">
        <v>1</v>
      </c>
      <c r="E4">
        <v>3</v>
      </c>
      <c r="F4">
        <f t="shared" si="0"/>
        <v>4</v>
      </c>
      <c r="G4">
        <f t="shared" si="1"/>
        <v>6</v>
      </c>
      <c r="H4" s="9">
        <f t="shared" si="2"/>
        <v>0</v>
      </c>
      <c r="I4" s="9">
        <f t="shared" si="3"/>
        <v>0.25</v>
      </c>
      <c r="J4" s="9">
        <f t="shared" si="4"/>
        <v>0.75</v>
      </c>
    </row>
    <row r="5" spans="1:10" x14ac:dyDescent="0.25">
      <c r="A5">
        <v>4</v>
      </c>
      <c r="B5" s="4" t="s">
        <v>74</v>
      </c>
      <c r="C5">
        <v>3</v>
      </c>
      <c r="D5">
        <v>18</v>
      </c>
      <c r="E5">
        <v>14</v>
      </c>
      <c r="F5">
        <f t="shared" si="0"/>
        <v>35</v>
      </c>
      <c r="G5">
        <f t="shared" si="1"/>
        <v>83</v>
      </c>
      <c r="H5" s="9">
        <f t="shared" si="2"/>
        <v>8.5714285714285715E-2</v>
      </c>
      <c r="I5" s="9">
        <f t="shared" si="3"/>
        <v>0.51428571428571423</v>
      </c>
      <c r="J5" s="9">
        <f t="shared" si="4"/>
        <v>0.4</v>
      </c>
    </row>
    <row r="6" spans="1:10" x14ac:dyDescent="0.25">
      <c r="A6">
        <v>5</v>
      </c>
      <c r="B6" s="4" t="s">
        <v>98</v>
      </c>
      <c r="C6">
        <v>1</v>
      </c>
      <c r="D6">
        <v>1</v>
      </c>
      <c r="E6">
        <v>3</v>
      </c>
      <c r="F6">
        <f t="shared" si="0"/>
        <v>5</v>
      </c>
      <c r="G6">
        <f t="shared" si="1"/>
        <v>11</v>
      </c>
      <c r="H6" s="9">
        <f t="shared" si="2"/>
        <v>0.2</v>
      </c>
      <c r="I6" s="9">
        <f t="shared" si="3"/>
        <v>0.2</v>
      </c>
      <c r="J6" s="9">
        <f t="shared" si="4"/>
        <v>0.6</v>
      </c>
    </row>
    <row r="7" spans="1:10" x14ac:dyDescent="0.25">
      <c r="A7">
        <v>6</v>
      </c>
      <c r="B7" s="4" t="s">
        <v>84</v>
      </c>
      <c r="C7">
        <v>10</v>
      </c>
      <c r="D7">
        <v>0</v>
      </c>
      <c r="E7">
        <v>6</v>
      </c>
      <c r="F7">
        <f t="shared" si="0"/>
        <v>16</v>
      </c>
      <c r="G7">
        <f t="shared" si="1"/>
        <v>56</v>
      </c>
      <c r="H7" s="9">
        <f t="shared" si="2"/>
        <v>0.625</v>
      </c>
      <c r="I7" s="9">
        <f t="shared" si="3"/>
        <v>0</v>
      </c>
      <c r="J7" s="9">
        <f t="shared" si="4"/>
        <v>0.375</v>
      </c>
    </row>
    <row r="8" spans="1:10" x14ac:dyDescent="0.25">
      <c r="A8">
        <v>7</v>
      </c>
      <c r="B8" s="4" t="s">
        <v>100</v>
      </c>
      <c r="C8">
        <v>1</v>
      </c>
      <c r="D8">
        <v>1</v>
      </c>
      <c r="E8">
        <v>8</v>
      </c>
      <c r="F8">
        <f t="shared" si="0"/>
        <v>10</v>
      </c>
      <c r="G8">
        <f t="shared" si="1"/>
        <v>16</v>
      </c>
      <c r="H8" s="9">
        <f t="shared" si="2"/>
        <v>0.1</v>
      </c>
      <c r="I8" s="9">
        <f t="shared" si="3"/>
        <v>0.1</v>
      </c>
      <c r="J8" s="9">
        <f t="shared" si="4"/>
        <v>0.8</v>
      </c>
    </row>
    <row r="9" spans="1:10" x14ac:dyDescent="0.25">
      <c r="A9">
        <v>8</v>
      </c>
      <c r="B9" s="4" t="s">
        <v>54</v>
      </c>
      <c r="C9">
        <v>8</v>
      </c>
      <c r="D9">
        <v>7</v>
      </c>
      <c r="E9">
        <v>6</v>
      </c>
      <c r="F9">
        <f t="shared" si="0"/>
        <v>21</v>
      </c>
      <c r="G9">
        <f t="shared" si="1"/>
        <v>67</v>
      </c>
      <c r="H9" s="9">
        <f t="shared" si="2"/>
        <v>0.38095238095238093</v>
      </c>
      <c r="I9" s="9">
        <f t="shared" si="3"/>
        <v>0.33333333333333331</v>
      </c>
      <c r="J9" s="9">
        <f t="shared" si="4"/>
        <v>0.2857142857142857</v>
      </c>
    </row>
    <row r="10" spans="1:10" x14ac:dyDescent="0.25">
      <c r="A10">
        <v>9</v>
      </c>
      <c r="B10" s="4" t="s">
        <v>104</v>
      </c>
      <c r="C10">
        <v>2</v>
      </c>
      <c r="D10">
        <v>6</v>
      </c>
      <c r="E10">
        <v>0</v>
      </c>
      <c r="F10">
        <f t="shared" si="0"/>
        <v>8</v>
      </c>
      <c r="G10">
        <f t="shared" si="1"/>
        <v>28</v>
      </c>
      <c r="H10" s="9">
        <f t="shared" si="2"/>
        <v>0.25</v>
      </c>
      <c r="I10" s="9">
        <f t="shared" si="3"/>
        <v>0.75</v>
      </c>
      <c r="J10" s="9">
        <f t="shared" si="4"/>
        <v>0</v>
      </c>
    </row>
    <row r="11" spans="1:10" x14ac:dyDescent="0.25">
      <c r="A11">
        <v>10</v>
      </c>
      <c r="B11" s="8" t="s">
        <v>22</v>
      </c>
      <c r="C11">
        <v>1</v>
      </c>
      <c r="D11">
        <v>0</v>
      </c>
      <c r="E11">
        <v>1</v>
      </c>
      <c r="F11">
        <f t="shared" si="0"/>
        <v>2</v>
      </c>
      <c r="G11">
        <f t="shared" si="1"/>
        <v>6</v>
      </c>
      <c r="H11" s="9">
        <f t="shared" si="2"/>
        <v>0.5</v>
      </c>
      <c r="I11" s="9">
        <f t="shared" si="3"/>
        <v>0</v>
      </c>
      <c r="J11" s="9">
        <f t="shared" si="4"/>
        <v>0.5</v>
      </c>
    </row>
    <row r="12" spans="1:10" x14ac:dyDescent="0.25">
      <c r="A12">
        <v>11</v>
      </c>
      <c r="B12" s="8" t="s">
        <v>17</v>
      </c>
      <c r="C12">
        <v>3</v>
      </c>
      <c r="D12">
        <v>3</v>
      </c>
      <c r="E12">
        <v>0</v>
      </c>
      <c r="F12">
        <f t="shared" si="0"/>
        <v>6</v>
      </c>
      <c r="G12">
        <f t="shared" si="1"/>
        <v>24</v>
      </c>
      <c r="H12" s="9">
        <f t="shared" si="2"/>
        <v>0.5</v>
      </c>
      <c r="I12" s="9">
        <f t="shared" si="3"/>
        <v>0.5</v>
      </c>
      <c r="J12" s="9">
        <f t="shared" si="4"/>
        <v>0</v>
      </c>
    </row>
    <row r="13" spans="1:10" x14ac:dyDescent="0.25">
      <c r="A13">
        <v>12</v>
      </c>
      <c r="B13" s="8" t="s">
        <v>135</v>
      </c>
      <c r="C13">
        <v>9</v>
      </c>
      <c r="D13">
        <v>4</v>
      </c>
      <c r="E13">
        <v>5</v>
      </c>
      <c r="F13">
        <f t="shared" si="0"/>
        <v>18</v>
      </c>
      <c r="G13">
        <f t="shared" si="1"/>
        <v>62</v>
      </c>
      <c r="H13" s="9">
        <f t="shared" si="2"/>
        <v>0.5</v>
      </c>
      <c r="I13" s="9">
        <f t="shared" si="3"/>
        <v>0.22222222222222221</v>
      </c>
      <c r="J13" s="9">
        <f t="shared" si="4"/>
        <v>0.27777777777777779</v>
      </c>
    </row>
    <row r="14" spans="1:10" x14ac:dyDescent="0.25">
      <c r="A14">
        <v>13</v>
      </c>
      <c r="B14" s="4" t="s">
        <v>46</v>
      </c>
      <c r="C14">
        <v>4</v>
      </c>
      <c r="D14">
        <v>4</v>
      </c>
      <c r="E14">
        <v>3</v>
      </c>
      <c r="F14">
        <f t="shared" si="0"/>
        <v>11</v>
      </c>
      <c r="G14">
        <f t="shared" si="1"/>
        <v>35</v>
      </c>
      <c r="H14" s="9">
        <f t="shared" si="2"/>
        <v>0.36363636363636365</v>
      </c>
      <c r="I14" s="9">
        <f t="shared" si="3"/>
        <v>0.36363636363636365</v>
      </c>
      <c r="J14" s="9">
        <f t="shared" si="4"/>
        <v>0.27272727272727271</v>
      </c>
    </row>
    <row r="15" spans="1:10" x14ac:dyDescent="0.25">
      <c r="A15">
        <v>14</v>
      </c>
      <c r="B15" s="4" t="s">
        <v>37</v>
      </c>
      <c r="C15">
        <v>2</v>
      </c>
      <c r="D15">
        <v>13</v>
      </c>
      <c r="E15">
        <v>4</v>
      </c>
      <c r="F15">
        <f t="shared" si="0"/>
        <v>19</v>
      </c>
      <c r="G15">
        <f t="shared" si="1"/>
        <v>53</v>
      </c>
      <c r="H15" s="9">
        <f t="shared" si="2"/>
        <v>0.10526315789473684</v>
      </c>
      <c r="I15" s="9">
        <f t="shared" si="3"/>
        <v>0.68421052631578949</v>
      </c>
      <c r="J15" s="9">
        <f t="shared" si="4"/>
        <v>0.21052631578947367</v>
      </c>
    </row>
    <row r="16" spans="1:10" x14ac:dyDescent="0.25">
      <c r="A16">
        <v>15</v>
      </c>
      <c r="B16" s="8" t="s">
        <v>15</v>
      </c>
      <c r="C16">
        <v>2</v>
      </c>
      <c r="D16">
        <v>0</v>
      </c>
      <c r="E16">
        <v>0</v>
      </c>
      <c r="F16">
        <f t="shared" si="0"/>
        <v>2</v>
      </c>
      <c r="G16">
        <f t="shared" si="1"/>
        <v>10</v>
      </c>
      <c r="H16" s="9">
        <f t="shared" si="2"/>
        <v>1</v>
      </c>
      <c r="I16" s="9">
        <f t="shared" si="3"/>
        <v>0</v>
      </c>
      <c r="J16" s="9">
        <f t="shared" si="4"/>
        <v>0</v>
      </c>
    </row>
    <row r="17" spans="1:10" x14ac:dyDescent="0.25">
      <c r="A17">
        <v>16</v>
      </c>
      <c r="B17" s="8" t="s">
        <v>136</v>
      </c>
      <c r="C17">
        <v>2</v>
      </c>
      <c r="D17">
        <v>0</v>
      </c>
      <c r="E17">
        <v>4</v>
      </c>
      <c r="F17">
        <f t="shared" si="0"/>
        <v>6</v>
      </c>
      <c r="G17">
        <f t="shared" si="1"/>
        <v>14</v>
      </c>
      <c r="H17" s="9">
        <f t="shared" si="2"/>
        <v>0.33333333333333331</v>
      </c>
      <c r="I17" s="9">
        <f t="shared" si="3"/>
        <v>0</v>
      </c>
      <c r="J17" s="9">
        <f t="shared" si="4"/>
        <v>0.66666666666666663</v>
      </c>
    </row>
    <row r="18" spans="1:10" x14ac:dyDescent="0.25">
      <c r="A18">
        <v>17</v>
      </c>
      <c r="B18" s="4" t="s">
        <v>43</v>
      </c>
      <c r="C18">
        <v>1</v>
      </c>
      <c r="D18">
        <v>2</v>
      </c>
      <c r="E18">
        <v>0</v>
      </c>
      <c r="F18">
        <f t="shared" si="0"/>
        <v>3</v>
      </c>
      <c r="G18">
        <f t="shared" si="1"/>
        <v>11</v>
      </c>
      <c r="H18" s="9">
        <f t="shared" si="2"/>
        <v>0.33333333333333331</v>
      </c>
      <c r="I18" s="9">
        <f t="shared" si="3"/>
        <v>0.66666666666666663</v>
      </c>
      <c r="J18" s="9">
        <f t="shared" si="4"/>
        <v>0</v>
      </c>
    </row>
    <row r="19" spans="1:10" x14ac:dyDescent="0.25">
      <c r="A19">
        <v>18</v>
      </c>
      <c r="B19" s="4" t="s">
        <v>122</v>
      </c>
      <c r="C19">
        <v>3</v>
      </c>
      <c r="D19">
        <v>0</v>
      </c>
      <c r="E19">
        <v>0</v>
      </c>
      <c r="F19">
        <f t="shared" si="0"/>
        <v>3</v>
      </c>
      <c r="G19">
        <f t="shared" si="1"/>
        <v>15</v>
      </c>
      <c r="H19" s="9">
        <f t="shared" si="2"/>
        <v>1</v>
      </c>
      <c r="I19" s="9">
        <f t="shared" si="3"/>
        <v>0</v>
      </c>
      <c r="J19" s="9">
        <f t="shared" si="4"/>
        <v>0</v>
      </c>
    </row>
    <row r="20" spans="1:10" x14ac:dyDescent="0.25">
      <c r="A20">
        <v>19</v>
      </c>
      <c r="B20" s="8" t="s">
        <v>118</v>
      </c>
      <c r="C20">
        <v>5</v>
      </c>
      <c r="D20">
        <v>0</v>
      </c>
      <c r="E20">
        <v>0</v>
      </c>
      <c r="F20">
        <f t="shared" si="0"/>
        <v>5</v>
      </c>
      <c r="G20">
        <f t="shared" si="1"/>
        <v>25</v>
      </c>
      <c r="H20" s="9">
        <f t="shared" si="2"/>
        <v>1</v>
      </c>
      <c r="I20" s="9">
        <f t="shared" si="3"/>
        <v>0</v>
      </c>
      <c r="J20" s="9">
        <f t="shared" si="4"/>
        <v>0</v>
      </c>
    </row>
    <row r="21" spans="1:10" x14ac:dyDescent="0.25">
      <c r="A21">
        <v>20</v>
      </c>
      <c r="B21" s="8" t="s">
        <v>115</v>
      </c>
      <c r="C21">
        <v>3</v>
      </c>
      <c r="D21">
        <v>2</v>
      </c>
      <c r="E21">
        <v>1</v>
      </c>
      <c r="F21">
        <f t="shared" si="0"/>
        <v>6</v>
      </c>
      <c r="G21">
        <f t="shared" si="1"/>
        <v>22</v>
      </c>
      <c r="H21" s="9">
        <f t="shared" si="2"/>
        <v>0.5</v>
      </c>
      <c r="I21" s="9">
        <f t="shared" si="3"/>
        <v>0.33333333333333331</v>
      </c>
      <c r="J21" s="9">
        <f t="shared" si="4"/>
        <v>0.16666666666666666</v>
      </c>
    </row>
    <row r="22" spans="1:10" x14ac:dyDescent="0.25">
      <c r="A22">
        <v>21</v>
      </c>
      <c r="B22" s="8" t="s">
        <v>125</v>
      </c>
      <c r="C22">
        <v>9</v>
      </c>
      <c r="D22">
        <v>2</v>
      </c>
      <c r="E22">
        <v>1</v>
      </c>
      <c r="F22">
        <f t="shared" si="0"/>
        <v>12</v>
      </c>
      <c r="G22">
        <f t="shared" si="1"/>
        <v>52</v>
      </c>
      <c r="H22" s="9">
        <f t="shared" si="2"/>
        <v>0.75</v>
      </c>
      <c r="I22" s="9">
        <f t="shared" si="3"/>
        <v>0.16666666666666666</v>
      </c>
      <c r="J22" s="9">
        <f t="shared" si="4"/>
        <v>8.3333333333333329E-2</v>
      </c>
    </row>
    <row r="23" spans="1:10" x14ac:dyDescent="0.25">
      <c r="A23">
        <v>22</v>
      </c>
      <c r="B23" s="8" t="s">
        <v>137</v>
      </c>
      <c r="C23">
        <v>0</v>
      </c>
      <c r="D23">
        <v>2</v>
      </c>
      <c r="E23">
        <v>3</v>
      </c>
      <c r="F23">
        <f t="shared" si="0"/>
        <v>5</v>
      </c>
      <c r="G23">
        <f t="shared" si="1"/>
        <v>9</v>
      </c>
      <c r="H23" s="9">
        <f t="shared" si="2"/>
        <v>0</v>
      </c>
      <c r="I23" s="9">
        <f t="shared" si="3"/>
        <v>0.4</v>
      </c>
      <c r="J23" s="9">
        <f t="shared" si="4"/>
        <v>0.6</v>
      </c>
    </row>
  </sheetData>
  <sortState ref="A2:J23">
    <sortCondition ref="A2: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Appendix 2</vt:lpstr>
      <vt:lpstr>Appendix 3</vt:lpstr>
      <vt:lpstr>'Appendix 3'!_Toc35201933</vt:lpstr>
      <vt:lpstr>'Appendix 3'!_Toc35201934</vt:lpstr>
      <vt:lpstr>'Appendix 3'!_Toc35201935</vt:lpstr>
      <vt:lpstr>'Appendix 3'!_Toc35201936</vt:lpstr>
      <vt:lpstr>'Appendix 3'!_Toc35201941</vt:lpstr>
      <vt:lpstr>'Appendix 3'!_Toc35201942</vt:lpstr>
      <vt:lpstr>'Appendix 3'!_Toc35201943</vt:lpstr>
      <vt:lpstr>'Appendix 3'!_Toc35201944</vt:lpstr>
      <vt:lpstr>'Appendix 3'!_Toc35201945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Naomi Stevenson</cp:lastModifiedBy>
  <dcterms:created xsi:type="dcterms:W3CDTF">2020-03-27T08:46:02Z</dcterms:created>
  <dcterms:modified xsi:type="dcterms:W3CDTF">2020-10-13T08:35:58Z</dcterms:modified>
</cp:coreProperties>
</file>