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5.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15600" windowHeight="11700"/>
  </bookViews>
  <sheets>
    <sheet name="Carabid_Review" sheetId="1" r:id="rId1"/>
  </sheets>
  <definedNames>
    <definedName name="_xlnm._FilterDatabase" localSheetId="0" hidden="1">Carabid_Review!$A$1:$Y$370</definedName>
    <definedName name="Carabid_Review">Carabid_Review!$A$2:$V$370</definedName>
    <definedName name="Z_43302499_4F5B_4B57_AA52_6ADC4BD4A9D3_.wvu.FilterData" localSheetId="0" hidden="1">Carabid_Review!$A$1:$Y$370</definedName>
    <definedName name="Z_4683BA16_57F3_453E_A2FE_156861C3A94A_.wvu.Cols" localSheetId="0" hidden="1">Carabid_Review!$A:$A,Carabid_Review!$C:$G,Carabid_Review!$J:$J,Carabid_Review!$L:$L</definedName>
    <definedName name="Z_4683BA16_57F3_453E_A2FE_156861C3A94A_.wvu.FilterData" localSheetId="0" hidden="1">Carabid_Review!$A$1:$Y$370</definedName>
    <definedName name="Z_5DB83CAD_CF7A_4A05_9EFF_CF795F874F56_.wvu.FilterData" localSheetId="0" hidden="1">Carabid_Review!$A$1:$Y$370</definedName>
    <definedName name="Z_A7E91E3C_D07C_457A_A977_BDAE1925B677_.wvu.Cols" localSheetId="0" hidden="1">Carabid_Review!$A:$A,Carabid_Review!$C:$G,Carabid_Review!$J:$J,Carabid_Review!$L:$L</definedName>
    <definedName name="Z_A7E91E3C_D07C_457A_A977_BDAE1925B677_.wvu.FilterData" localSheetId="0" hidden="1">Carabid_Review!$K$1:$R$370</definedName>
    <definedName name="Z_CF57AE80_354E_4643_90B3_A172AE22095D_.wvu.FilterData" localSheetId="0" hidden="1">Carabid_Review!$A$1:$Y$370</definedName>
  </definedNames>
  <calcPr calcId="145621"/>
  <customWorkbookViews>
    <customWorkbookView name="m161565 - Personal View" guid="{CF57AE80-354E-4643-90B3-A172AE22095D}" mergeInterval="0" personalView="1" maximized="1" windowWidth="1276" windowHeight="759" activeSheetId="1" showComments="commNone"/>
    <customWorkbookView name="Adrian - Personal View" guid="{A7E91E3C-D07C-457A-A977-BDAE1925B677}" mergeInterval="0" personalView="1" maximized="1" xWindow="1" yWindow="1" windowWidth="1665" windowHeight="784" activeSheetId="1"/>
    <customWorkbookView name="Webb, Jon (NE) - Personal View" guid="{4683BA16-57F3-453E-A2FE-156861C3A94A}" mergeInterval="0" personalView="1" maximized="1" windowWidth="1362" windowHeight="503" activeSheetId="1"/>
    <customWorkbookView name="Mark G. Telfer - Personal View" guid="{5DB83CAD-CF7A-4A05-9EFF-CF795F874F56}" mergeInterval="0" personalView="1" maximized="1" windowWidth="904" windowHeight="805" activeSheetId="1"/>
    <customWorkbookView name="Susie Smith - Personal View" guid="{43302499-4F5B-4B57-AA52-6ADC4BD4A9D3}" mergeInterval="0" personalView="1" maximized="1" windowWidth="1350" windowHeight="531" activeSheetId="1"/>
  </customWorkbookViews>
</workbook>
</file>

<file path=xl/calcChain.xml><?xml version="1.0" encoding="utf-8"?>
<calcChain xmlns="http://schemas.openxmlformats.org/spreadsheetml/2006/main">
  <c r="Q117" i="1" l="1"/>
  <c r="Q11" i="1"/>
  <c r="Q211" i="1"/>
  <c r="Q166" i="1"/>
  <c r="Q293" i="1"/>
  <c r="Q183" i="1"/>
  <c r="Q342" i="1"/>
  <c r="Q273" i="1"/>
  <c r="Q148" i="1"/>
  <c r="Q119" i="1"/>
  <c r="Q240" i="1"/>
  <c r="Q182" i="1"/>
  <c r="Q27" i="1"/>
  <c r="Q164" i="1"/>
  <c r="Q34" i="1"/>
  <c r="Q45" i="1"/>
  <c r="Q199" i="1"/>
  <c r="Q180" i="1"/>
  <c r="Q93" i="1"/>
  <c r="Q168" i="1"/>
  <c r="Q118" i="1"/>
  <c r="Q172" i="1"/>
  <c r="Q202" i="1"/>
  <c r="Q181" i="1"/>
  <c r="Q346" i="1"/>
  <c r="Q223" i="1"/>
  <c r="Q221" i="1"/>
  <c r="Q85" i="1"/>
  <c r="Q188" i="1"/>
  <c r="Q73" i="1"/>
  <c r="Q253" i="1"/>
  <c r="Q179" i="1"/>
  <c r="Q272" i="1"/>
  <c r="Q230" i="1"/>
  <c r="Q198" i="1"/>
  <c r="Q46" i="1"/>
  <c r="Q344" i="1"/>
  <c r="Q219" i="1"/>
  <c r="Q87" i="1"/>
  <c r="Q17" i="1"/>
  <c r="Q213" i="1"/>
  <c r="Q15" i="1"/>
  <c r="Q72" i="1"/>
  <c r="Q63" i="1"/>
  <c r="Q40" i="1"/>
  <c r="Q18" i="1"/>
  <c r="Q319" i="1"/>
  <c r="Q24" i="1"/>
  <c r="Q132" i="1"/>
  <c r="Q28" i="1"/>
  <c r="Q49" i="1"/>
  <c r="Q138" i="1"/>
  <c r="Q158" i="1"/>
  <c r="Q250" i="1"/>
  <c r="Q178" i="1"/>
  <c r="Q175" i="1"/>
  <c r="Q353" i="1"/>
  <c r="Q23" i="1"/>
  <c r="Q22" i="1"/>
  <c r="Q84" i="1"/>
  <c r="Q176" i="1"/>
  <c r="Q300" i="1"/>
  <c r="Q351" i="1"/>
  <c r="Q207" i="1"/>
  <c r="Q212" i="1"/>
  <c r="Q236" i="1"/>
  <c r="Q83" i="1"/>
  <c r="Q309" i="1"/>
  <c r="Q184" i="1"/>
  <c r="Q137" i="1"/>
  <c r="Q208" i="1"/>
  <c r="Q21" i="1"/>
  <c r="Q232" i="1"/>
  <c r="Q303" i="1"/>
  <c r="Q88" i="1"/>
  <c r="Q225" i="1"/>
  <c r="Q36" i="1"/>
  <c r="Q235" i="1"/>
  <c r="Q94" i="1"/>
  <c r="Q39" i="1"/>
  <c r="Q95" i="1"/>
  <c r="Q9" i="1"/>
  <c r="Q196" i="1"/>
  <c r="Q203" i="1"/>
  <c r="Q358" i="1"/>
  <c r="Q33" i="1"/>
  <c r="Q294" i="1"/>
  <c r="Q200" i="1"/>
  <c r="Q161" i="1"/>
  <c r="Q105" i="1"/>
  <c r="Q157" i="1"/>
  <c r="Q109" i="1"/>
  <c r="Q56" i="1"/>
  <c r="Q135" i="1"/>
  <c r="Q352" i="1"/>
  <c r="Q155" i="1"/>
  <c r="Q189" i="1"/>
  <c r="Q7" i="1"/>
  <c r="Q284" i="1"/>
  <c r="Q264" i="1"/>
  <c r="Q238" i="1"/>
  <c r="Q120" i="1"/>
  <c r="Q35" i="1"/>
  <c r="Q126" i="1"/>
  <c r="Q259" i="1"/>
  <c r="Q30" i="1"/>
  <c r="Q307" i="1"/>
  <c r="Q20" i="1"/>
  <c r="Q177" i="1"/>
  <c r="Q245" i="1"/>
  <c r="Q102" i="1"/>
  <c r="Q98" i="1"/>
  <c r="Q194" i="1"/>
  <c r="Q301" i="1"/>
  <c r="Q269" i="1"/>
  <c r="Q218" i="1"/>
  <c r="Q79" i="1"/>
  <c r="Q191" i="1"/>
  <c r="Q64" i="1"/>
  <c r="Q107" i="1"/>
  <c r="Q110" i="1"/>
  <c r="Q38" i="1"/>
  <c r="Q361" i="1"/>
  <c r="Q313" i="1"/>
  <c r="Q58" i="1"/>
  <c r="Q350" i="1"/>
  <c r="Q108" i="1"/>
  <c r="Q239" i="1"/>
  <c r="Q89" i="1"/>
  <c r="Q332" i="1"/>
  <c r="Q129" i="1"/>
  <c r="Q204" i="1"/>
  <c r="Q359" i="1"/>
  <c r="Q304" i="1"/>
  <c r="Q134" i="1"/>
  <c r="Q154" i="1"/>
  <c r="Q187" i="1"/>
  <c r="Q195" i="1"/>
  <c r="Q251" i="1"/>
  <c r="Q288" i="1"/>
  <c r="Q170" i="1"/>
  <c r="Q348" i="1"/>
  <c r="Q226" i="1"/>
  <c r="Q314" i="1"/>
  <c r="Q228" i="1"/>
  <c r="Q190" i="1"/>
  <c r="Q6" i="1"/>
  <c r="Q14" i="1"/>
  <c r="Q151" i="1"/>
  <c r="Q265" i="1"/>
  <c r="Q205" i="1"/>
  <c r="Q169" i="1"/>
  <c r="Q62" i="1"/>
  <c r="Q127" i="1"/>
  <c r="Q329" i="1"/>
  <c r="Q82" i="1"/>
  <c r="Q282" i="1"/>
  <c r="Q193" i="1"/>
  <c r="Q302" i="1"/>
  <c r="Q70" i="1"/>
  <c r="Q354" i="1"/>
  <c r="Q124" i="1"/>
  <c r="Q343" i="1"/>
  <c r="Q54" i="1"/>
  <c r="Q78" i="1"/>
  <c r="Q186" i="1"/>
  <c r="Q128" i="1"/>
  <c r="Q86" i="1"/>
  <c r="Q321" i="1"/>
  <c r="Q316" i="1"/>
  <c r="Q306" i="1"/>
  <c r="Q167" i="1"/>
  <c r="Q254" i="1"/>
  <c r="Q274" i="1"/>
  <c r="Q360" i="1"/>
  <c r="Q327" i="1"/>
  <c r="Q130" i="1"/>
  <c r="Q116" i="1"/>
  <c r="Q100" i="1"/>
  <c r="Q147" i="1"/>
  <c r="Q173" i="1"/>
  <c r="Q8" i="1"/>
  <c r="Q106" i="1"/>
  <c r="Q96" i="1"/>
  <c r="Q324" i="1"/>
  <c r="Q247" i="1"/>
  <c r="Q61" i="1"/>
  <c r="Q174" i="1"/>
  <c r="Q12" i="1"/>
  <c r="Q255" i="1"/>
  <c r="Q80" i="1"/>
  <c r="Q305" i="1"/>
  <c r="Q231" i="1"/>
  <c r="Q139" i="1"/>
  <c r="Q104" i="1"/>
  <c r="Q185" i="1"/>
  <c r="Q209" i="1"/>
  <c r="Q163" i="1"/>
  <c r="Q50" i="1"/>
  <c r="Q90" i="1"/>
  <c r="Q311" i="1"/>
  <c r="Q162" i="1"/>
  <c r="Q337" i="1"/>
  <c r="Q369" i="1"/>
  <c r="Q214" i="1"/>
  <c r="Q142" i="1"/>
  <c r="Q362" i="1"/>
  <c r="Q60" i="1"/>
  <c r="Q74" i="1"/>
  <c r="Q297" i="1"/>
  <c r="Q233" i="1"/>
  <c r="Q48" i="1"/>
  <c r="Q115" i="1"/>
  <c r="Q349" i="1"/>
  <c r="Q296" i="1"/>
  <c r="Q113" i="1"/>
  <c r="Q53" i="1"/>
  <c r="Q275" i="1"/>
  <c r="Q326" i="1"/>
  <c r="Q91" i="1"/>
  <c r="Q114" i="1"/>
  <c r="Q112" i="1"/>
  <c r="Q322" i="1"/>
  <c r="Q335" i="1"/>
  <c r="Q140" i="1"/>
  <c r="Q77" i="1"/>
  <c r="Q248" i="1"/>
  <c r="Q317" i="1"/>
  <c r="Q171" i="1"/>
  <c r="Q286" i="1"/>
  <c r="Q243" i="1"/>
  <c r="Q246" i="1"/>
  <c r="Q345" i="1"/>
  <c r="Q201" i="1"/>
  <c r="Q143" i="1"/>
  <c r="Q224" i="1"/>
  <c r="Q165" i="1"/>
  <c r="Q133" i="1"/>
  <c r="Q37" i="1"/>
  <c r="Q71" i="1"/>
  <c r="Q152" i="1"/>
  <c r="Q65" i="1"/>
  <c r="Q295" i="1"/>
  <c r="Q29" i="1"/>
  <c r="Q334" i="1"/>
  <c r="Q160" i="1"/>
  <c r="Q67" i="1"/>
  <c r="Q32" i="1"/>
  <c r="Q366" i="1"/>
  <c r="Q227" i="1"/>
  <c r="Q43" i="1"/>
  <c r="Q285" i="1"/>
  <c r="Q121" i="1"/>
  <c r="Q68" i="1"/>
  <c r="Q220" i="1"/>
  <c r="Q66" i="1"/>
  <c r="Q125" i="1"/>
  <c r="Q216" i="1"/>
  <c r="Q57" i="1"/>
  <c r="Q81" i="1"/>
  <c r="Q156" i="1"/>
  <c r="Q270" i="1"/>
  <c r="Q3" i="1"/>
  <c r="Q347" i="1"/>
  <c r="Q290" i="1"/>
  <c r="Q261" i="1"/>
  <c r="Q266" i="1"/>
  <c r="Q318" i="1"/>
  <c r="Q5" i="1"/>
  <c r="Q323" i="1"/>
  <c r="Q192" i="1"/>
  <c r="Q336" i="1"/>
  <c r="Q59" i="1"/>
  <c r="Q146" i="1"/>
  <c r="Q268" i="1"/>
  <c r="Q42" i="1"/>
  <c r="Q99" i="1"/>
  <c r="Q92" i="1"/>
  <c r="Q217" i="1"/>
  <c r="Q257" i="1"/>
  <c r="Q25" i="1"/>
  <c r="Q222" i="1"/>
  <c r="Q159" i="1"/>
  <c r="Q111" i="1"/>
  <c r="Q279" i="1"/>
  <c r="Q123" i="1"/>
  <c r="Q357" i="1"/>
  <c r="Q364" i="1"/>
  <c r="Q76" i="1"/>
  <c r="Q263" i="1"/>
  <c r="Q325" i="1"/>
  <c r="Q312" i="1"/>
  <c r="Q367" i="1"/>
  <c r="Q267" i="1"/>
  <c r="Q51" i="1"/>
  <c r="Q237" i="1"/>
  <c r="Q281" i="1"/>
  <c r="Q262" i="1"/>
  <c r="Q363" i="1"/>
  <c r="Q153" i="1"/>
  <c r="Q69" i="1"/>
  <c r="Q26" i="1"/>
  <c r="Q136" i="1"/>
  <c r="Q31" i="1"/>
  <c r="Q298" i="1"/>
  <c r="Q292" i="1"/>
  <c r="Q328" i="1"/>
  <c r="Q16" i="1"/>
  <c r="Q320" i="1"/>
  <c r="Q47" i="1"/>
  <c r="Q242" i="1"/>
  <c r="Q101" i="1"/>
  <c r="Q2" i="1"/>
  <c r="Q280" i="1"/>
  <c r="Q252" i="1"/>
  <c r="Q97" i="1"/>
  <c r="Q289" i="1"/>
  <c r="Q356" i="1"/>
  <c r="Q75" i="1"/>
  <c r="Q278" i="1"/>
  <c r="Q299" i="1"/>
  <c r="Q308" i="1"/>
  <c r="Q355" i="1"/>
  <c r="Q291" i="1"/>
  <c r="Q44" i="1"/>
  <c r="Q41" i="1"/>
  <c r="Q315" i="1"/>
  <c r="Q244" i="1"/>
  <c r="Q234" i="1"/>
  <c r="Q145" i="1"/>
  <c r="Q339" i="1"/>
  <c r="Q368" i="1"/>
  <c r="Q149" i="1"/>
  <c r="Q122" i="1"/>
  <c r="Q241" i="1"/>
  <c r="Q249" i="1"/>
  <c r="Q277" i="1"/>
  <c r="Q276" i="1"/>
  <c r="Q283" i="1"/>
  <c r="Q19" i="1"/>
  <c r="Q260" i="1"/>
  <c r="Q144" i="1"/>
  <c r="Q52" i="1"/>
  <c r="Q365" i="1"/>
  <c r="Q271" i="1"/>
  <c r="Q10" i="1"/>
  <c r="Q4" i="1"/>
  <c r="Q141" i="1"/>
  <c r="Q131" i="1"/>
  <c r="Q229" i="1"/>
  <c r="Q210" i="1"/>
  <c r="Q197" i="1"/>
  <c r="Q338" i="1"/>
  <c r="Q258" i="1"/>
  <c r="Q331" i="1"/>
  <c r="Q150" i="1"/>
  <c r="Q333" i="1"/>
  <c r="Q370" i="1"/>
  <c r="Q206" i="1"/>
  <c r="Q287" i="1"/>
  <c r="Q341" i="1"/>
  <c r="Q340" i="1"/>
  <c r="Q256" i="1"/>
  <c r="Q55" i="1"/>
  <c r="Q330" i="1"/>
  <c r="Q13" i="1"/>
  <c r="Q215" i="1"/>
  <c r="Q310" i="1"/>
  <c r="Q103" i="1"/>
</calcChain>
</file>

<file path=xl/sharedStrings.xml><?xml version="1.0" encoding="utf-8"?>
<sst xmlns="http://schemas.openxmlformats.org/spreadsheetml/2006/main" count="5830" uniqueCount="1753">
  <si>
    <t>taxseq</t>
  </si>
  <si>
    <t>BRC CONCEPT</t>
  </si>
  <si>
    <t>RECOMMENDED TVK</t>
  </si>
  <si>
    <t>Conservation Status (Hyman, 1992)</t>
  </si>
  <si>
    <t>Native rationale</t>
  </si>
  <si>
    <t>AOO All</t>
  </si>
  <si>
    <t>Change Index</t>
  </si>
  <si>
    <t>Raw %Change</t>
  </si>
  <si>
    <t>IUCN</t>
  </si>
  <si>
    <t>IUCN Criteria</t>
  </si>
  <si>
    <t>IUCN Rationale</t>
  </si>
  <si>
    <t>Carabus cancellatus</t>
  </si>
  <si>
    <t>6453   403</t>
  </si>
  <si>
    <t>Col_2373</t>
  </si>
  <si>
    <t>NHMSYS0001717505</t>
  </si>
  <si>
    <t>None</t>
  </si>
  <si>
    <t>-</t>
  </si>
  <si>
    <t>NA</t>
  </si>
  <si>
    <t>Lebia scapularis</t>
  </si>
  <si>
    <t>6453  5605</t>
  </si>
  <si>
    <t>Col_4337</t>
  </si>
  <si>
    <t>NHMSYS0001718730</t>
  </si>
  <si>
    <t>Extinct</t>
  </si>
  <si>
    <t>PN</t>
  </si>
  <si>
    <t>Known in Britain from only three old records. One from "Zoological Gardens, Regent's Park", London, Middlesex (Stephens, 1839) has generally been ignored, presumably as a probably non-native occurrence. Six specimens were collected at Oakhampton Park, near Wiveliscombe, South Somerset (c. ST0929) prior to 1827. A single specimen was collected "in a clearing near Guestling", East Sussex on 30th April 1883 (Hodge, 1996). The Somerset and Sussex records are remote from any obvious source of introduction and strongly suggest that this is a native species.</t>
  </si>
  <si>
    <t>E</t>
  </si>
  <si>
    <t>RE</t>
  </si>
  <si>
    <t>With no British record since 1883, this species is almost certainly now extinct in Britain.</t>
  </si>
  <si>
    <t>NR</t>
  </si>
  <si>
    <t>Lebia marginata</t>
  </si>
  <si>
    <t>6453  5604</t>
  </si>
  <si>
    <t>Col_4336</t>
  </si>
  <si>
    <t>NHMSYS0001718729</t>
  </si>
  <si>
    <t>With no record since Hope's time (Hope lived from 1797 to 1862), this species is almost certainly now extinct in Britain.</t>
  </si>
  <si>
    <t>Pterostichus aterrimus</t>
  </si>
  <si>
    <t>6453  2705</t>
  </si>
  <si>
    <t>Col_6126</t>
  </si>
  <si>
    <t>NHMSYS0001719782</t>
  </si>
  <si>
    <t>RDB1</t>
  </si>
  <si>
    <t>N</t>
  </si>
  <si>
    <t>CR(PE)</t>
  </si>
  <si>
    <t>D</t>
  </si>
  <si>
    <t>Harpalus cupreus</t>
  </si>
  <si>
    <t>6453  3908</t>
  </si>
  <si>
    <t>Col_3858</t>
  </si>
  <si>
    <t>NBNSYS0100003339</t>
  </si>
  <si>
    <t>Harpalus calceatus</t>
  </si>
  <si>
    <t>6453  3906</t>
  </si>
  <si>
    <t>Col_3857</t>
  </si>
  <si>
    <t>NHMSYS0001718359</t>
  </si>
  <si>
    <t>PA</t>
  </si>
  <si>
    <t>Probably non-native. Five British records: a single specimen from near Swansea, Glamorgan in 1830 (Fowler, 1887), from near Deal, East Kent (Stephens, 1854), a single specimen from Bridlington, SE Yorkshire in 1879 (Fowler, 1887), a single specimen from Tilbury Docks, South Essex sometime before or during Philip Harwood’s lifetime (1881 – 1957), and also from Sussex according to Lindroth (1974). It is worth noting that later authors have not referred to the Deal or Swansea records: they may have been overlooked or they may have been omitted deliberately as incorrect or doubtful records. Some of the records may refer to natural vagrants but the probability is that the records refer to single introduced individuals.</t>
  </si>
  <si>
    <t>Probably non-native.</t>
  </si>
  <si>
    <t>Elaphropus quadrisignatus</t>
  </si>
  <si>
    <t>6453  2406</t>
  </si>
  <si>
    <t>Col_3374</t>
  </si>
  <si>
    <t>NHMSYS0001718034</t>
  </si>
  <si>
    <t>A</t>
  </si>
  <si>
    <t>Non-native from southern Europe. Known in Britain from a single specimen taken at South Shields by Thomas Bold in or soon after 1863 but apparently not established (Hammond, 2000).</t>
  </si>
  <si>
    <t>Non-native.</t>
  </si>
  <si>
    <t>Dyschirius extensus</t>
  </si>
  <si>
    <t>6453  1303</t>
  </si>
  <si>
    <t>Col_3349</t>
  </si>
  <si>
    <t>NHMSYS0001718004</t>
  </si>
  <si>
    <t>Diachromus germanus</t>
  </si>
  <si>
    <t>6453  4201</t>
  </si>
  <si>
    <t>Col_3174</t>
  </si>
  <si>
    <t>NBNSYS0000007414</t>
  </si>
  <si>
    <t>VU</t>
  </si>
  <si>
    <t>D2</t>
  </si>
  <si>
    <t>Chlaenius nitidulus</t>
  </si>
  <si>
    <t>6453  5102</t>
  </si>
  <si>
    <t>Col_2602</t>
  </si>
  <si>
    <t>NBNSYS0000007452</t>
  </si>
  <si>
    <t>Ophonus subsinuatus</t>
  </si>
  <si>
    <t>Col_5333</t>
  </si>
  <si>
    <t>NHMSYS0001719334</t>
  </si>
  <si>
    <t>Carabus convexus</t>
  </si>
  <si>
    <t>Col_2375</t>
  </si>
  <si>
    <t>NHMSYS0001717533</t>
  </si>
  <si>
    <t>It is inconceivable that such a large, easily found and easily identified carabid could survive undetected in Britain from 1836 to the present, so this species can be safely regarded as extinct.</t>
  </si>
  <si>
    <t>Somotrichus unifasciatus</t>
  </si>
  <si>
    <t>Col_8204</t>
  </si>
  <si>
    <t>NHMSYS0020977486</t>
  </si>
  <si>
    <t>Found only in imported goods.</t>
  </si>
  <si>
    <t>Stenolophus comma</t>
  </si>
  <si>
    <t>6453 11101</t>
  </si>
  <si>
    <t>Col_6691</t>
  </si>
  <si>
    <t>NHMSYS0001720160</t>
  </si>
  <si>
    <t>Bembidion inustum</t>
  </si>
  <si>
    <t>Col_2013</t>
  </si>
  <si>
    <t>NHMSYS0001717185</t>
  </si>
  <si>
    <t>DD</t>
  </si>
  <si>
    <t>Agonum chalconotum</t>
  </si>
  <si>
    <t>6453  3518</t>
  </si>
  <si>
    <t>Col_1297</t>
  </si>
  <si>
    <t>NHMSYS0001716593</t>
  </si>
  <si>
    <t>Agonum lugens</t>
  </si>
  <si>
    <t>6453  3509</t>
  </si>
  <si>
    <t>Col_1303</t>
  </si>
  <si>
    <t>NHMSYS0001716597</t>
  </si>
  <si>
    <t>Not known from Britain. Native in Ireland.</t>
  </si>
  <si>
    <t>Not recorded from Britain.</t>
  </si>
  <si>
    <t>Abax parallelus</t>
  </si>
  <si>
    <t>6453  2802</t>
  </si>
  <si>
    <t>Col_1114</t>
  </si>
  <si>
    <t>NBNSYS0000007303</t>
  </si>
  <si>
    <t>Non-native and not established. Known in Britain only from a single specimen from the island of St. Mary’s, Isles of Scilly, in July 1913.</t>
  </si>
  <si>
    <t>Acupalpus elegans</t>
  </si>
  <si>
    <t>6453  4705</t>
  </si>
  <si>
    <t>Col_1214</t>
  </si>
  <si>
    <t>NBNSYS0000007436</t>
  </si>
  <si>
    <t>Bembidion callosum</t>
  </si>
  <si>
    <t>6453  2310</t>
  </si>
  <si>
    <t>Col_1998</t>
  </si>
  <si>
    <t>NBNSYS0100001948</t>
  </si>
  <si>
    <t>Not native and not established. Known in Britain only from a single specimen from Woking, Surrey in 1851.</t>
  </si>
  <si>
    <t>Amara cursitans</t>
  </si>
  <si>
    <t>6453  3711</t>
  </si>
  <si>
    <t>Col_1429</t>
  </si>
  <si>
    <t>NHMSYS0001716742</t>
  </si>
  <si>
    <t>Sphodrus leucophthalmus</t>
  </si>
  <si>
    <t>6453  3001</t>
  </si>
  <si>
    <t>Col_6656</t>
  </si>
  <si>
    <t>NBNSYS0000007313</t>
  </si>
  <si>
    <t>Strongly synanthropic, found exclusively indoors, and thus clearly non-native.</t>
  </si>
  <si>
    <t>W</t>
  </si>
  <si>
    <t>Leistus montanus</t>
  </si>
  <si>
    <t>6453   603</t>
  </si>
  <si>
    <t>Col_4376</t>
  </si>
  <si>
    <t>NHMSYS0001718800</t>
  </si>
  <si>
    <t>Nationally Scarce (Na)</t>
  </si>
  <si>
    <t>S</t>
  </si>
  <si>
    <t>CR</t>
  </si>
  <si>
    <t>Porotachys bisulcatus</t>
  </si>
  <si>
    <t>6453  2402</t>
  </si>
  <si>
    <t>Col_5981</t>
  </si>
  <si>
    <t>NHMSYS0001719676</t>
  </si>
  <si>
    <t>Known from a single established population found by Thomas Bold on the beach at South Shields in 1863 and for a few years subsequently (Hammond, 2000). This species is expanding westwards in northern Europe and may be found again in Britain.</t>
  </si>
  <si>
    <t>Brachinus sclopeta</t>
  </si>
  <si>
    <t>6453  6502</t>
  </si>
  <si>
    <t>Col_2166</t>
  </si>
  <si>
    <t>NHMSYS0001717368</t>
  </si>
  <si>
    <t>Col_1997</t>
  </si>
  <si>
    <t>NHMSYS0001717147</t>
  </si>
  <si>
    <t>First discovered at Dungeness in 1989 with subsequent records indicating that it is now established but rare. Thought to have colonised Britain naturally (Telfer, 2001).</t>
  </si>
  <si>
    <t>Chlaenius tristis</t>
  </si>
  <si>
    <t>6453  5103</t>
  </si>
  <si>
    <t>Col_2603</t>
  </si>
  <si>
    <t>NBNSYS0000007453</t>
  </si>
  <si>
    <t>Amara fusca</t>
  </si>
  <si>
    <t>6453  3718</t>
  </si>
  <si>
    <t>Col_1436</t>
  </si>
  <si>
    <t>NHMSYS0001716743</t>
  </si>
  <si>
    <t>EN</t>
  </si>
  <si>
    <t>Sericoda quadripunctata</t>
  </si>
  <si>
    <t>6453  3517</t>
  </si>
  <si>
    <t>Col_6515</t>
  </si>
  <si>
    <t>NHMSYS0001720084</t>
  </si>
  <si>
    <t>Harpalus honestus</t>
  </si>
  <si>
    <t>6453  3911</t>
  </si>
  <si>
    <t>Col_3862</t>
  </si>
  <si>
    <t>NBNSYS0100003342</t>
  </si>
  <si>
    <t>Lebia cyanocephala</t>
  </si>
  <si>
    <t>6453  5603</t>
  </si>
  <si>
    <t>Col_4335</t>
  </si>
  <si>
    <t>NHMSYS0001718726</t>
  </si>
  <si>
    <t>Callistus lunatus</t>
  </si>
  <si>
    <t>6453  5201</t>
  </si>
  <si>
    <t>Col_2320</t>
  </si>
  <si>
    <t>NHMSYS0001717463</t>
  </si>
  <si>
    <t>Agonum scitulum</t>
  </si>
  <si>
    <t>6453  3519</t>
  </si>
  <si>
    <t>Col_1309</t>
  </si>
  <si>
    <t>NHMSYS0001716609</t>
  </si>
  <si>
    <t>Harpalus griseus</t>
  </si>
  <si>
    <t>Col_3861</t>
  </si>
  <si>
    <t>NHMSYS0001718360</t>
  </si>
  <si>
    <t>Records are presumed to be the result of inadvertent introductions from continental Europe rather than natural immigration.  Apparently now established with records from two Breckland localities since 2008.</t>
  </si>
  <si>
    <t>Bracteon argenteolum</t>
  </si>
  <si>
    <t>6453  2303</t>
  </si>
  <si>
    <t>Col_2202</t>
  </si>
  <si>
    <t>NHMSYS0001717388</t>
  </si>
  <si>
    <t>RDBK</t>
  </si>
  <si>
    <t>Bembidion testaceum</t>
  </si>
  <si>
    <t>6453  2354</t>
  </si>
  <si>
    <t>Col_2039</t>
  </si>
  <si>
    <t>NHMSYS0001717175</t>
  </si>
  <si>
    <t>Nationally Scarce (Nb)</t>
  </si>
  <si>
    <t>Agonum gracilipes</t>
  </si>
  <si>
    <t>6453  3507</t>
  </si>
  <si>
    <t>Col_1302</t>
  </si>
  <si>
    <t>NHMSYS0001716596</t>
  </si>
  <si>
    <t>Records are strongly believed to relate (at least in large part?) to natural immigrants rather than introductions.</t>
  </si>
  <si>
    <t>Though there have been several records of this species in Britain, and with records from Scotland (Ailsa Craig) and Wales as well as from eastern England, it appears only to have occurred as a primary immigrant from the continent. Unless and until there is evidence that the species has established a breeding population in Britain, its status should be Not Applicable.</t>
  </si>
  <si>
    <t>Carabus auratus</t>
  </si>
  <si>
    <t>6453   402</t>
  </si>
  <si>
    <t>Col_2372</t>
  </si>
  <si>
    <t>NHMSYS0001717504</t>
  </si>
  <si>
    <t>A flightless species, introduced from continental Europe.</t>
  </si>
  <si>
    <t>Dyschirius obscurus</t>
  </si>
  <si>
    <t>6453  1308</t>
  </si>
  <si>
    <t>Col_3354</t>
  </si>
  <si>
    <t>NHMSYS0001718013</t>
  </si>
  <si>
    <t>RDB2</t>
  </si>
  <si>
    <t>Drypta dentata</t>
  </si>
  <si>
    <t>6453  6401</t>
  </si>
  <si>
    <t>Col_3343</t>
  </si>
  <si>
    <t>NBNSYS0000007488</t>
  </si>
  <si>
    <t>Bembidion humerale</t>
  </si>
  <si>
    <t>6453  2324</t>
  </si>
  <si>
    <t>Col_2011</t>
  </si>
  <si>
    <t>NBNSYS0100001928</t>
  </si>
  <si>
    <t>Calosoma sycophanta</t>
  </si>
  <si>
    <t>6453   502</t>
  </si>
  <si>
    <t>Col_2343</t>
  </si>
  <si>
    <t>NBNSYS0000007144</t>
  </si>
  <si>
    <t>Cymindis macularis</t>
  </si>
  <si>
    <t>6453  6202</t>
  </si>
  <si>
    <t>Col_3041</t>
  </si>
  <si>
    <t>NHMSYS0001717794</t>
  </si>
  <si>
    <t>Tachys obtusiusculus</t>
  </si>
  <si>
    <t>6453  2403</t>
  </si>
  <si>
    <t>Col_6900</t>
  </si>
  <si>
    <t>NHMSYS0001720305</t>
  </si>
  <si>
    <t>RDB1+Endemic</t>
  </si>
  <si>
    <t>NT</t>
  </si>
  <si>
    <t>Amara famelica</t>
  </si>
  <si>
    <t>6453  3715</t>
  </si>
  <si>
    <t>Col_1433</t>
  </si>
  <si>
    <t>NHMSYS0001716726</t>
  </si>
  <si>
    <t>RDB3</t>
  </si>
  <si>
    <t>Ophonus stictus</t>
  </si>
  <si>
    <t>6453  3916</t>
  </si>
  <si>
    <t>Col_5332</t>
  </si>
  <si>
    <t>NHMSYS0001719339</t>
  </si>
  <si>
    <t>Harpalus melancholicus</t>
  </si>
  <si>
    <t>6453  3913</t>
  </si>
  <si>
    <t>Col_3865</t>
  </si>
  <si>
    <t>NHMSYS0001718348</t>
  </si>
  <si>
    <t>Ophonus puncticollis</t>
  </si>
  <si>
    <t>6453  3920</t>
  </si>
  <si>
    <t>Col_5327</t>
  </si>
  <si>
    <t>NHMSYS0001719330</t>
  </si>
  <si>
    <t>Ophonus sabulicola</t>
  </si>
  <si>
    <t>6453  3927</t>
  </si>
  <si>
    <t>Col_5330</t>
  </si>
  <si>
    <t>NHMSYS0001719338</t>
  </si>
  <si>
    <t>Lebia cruxminor</t>
  </si>
  <si>
    <t>6453  5602</t>
  </si>
  <si>
    <t>Col_4334</t>
  </si>
  <si>
    <t>NHMSYS0001718728</t>
  </si>
  <si>
    <t>Elaphropus walkerianus</t>
  </si>
  <si>
    <t>6453  2408</t>
  </si>
  <si>
    <t>Col_3375</t>
  </si>
  <si>
    <t>NHMSYS0001718035</t>
  </si>
  <si>
    <t>Curtonotus alpinus</t>
  </si>
  <si>
    <t>6453  3702</t>
  </si>
  <si>
    <t>Col_3007</t>
  </si>
  <si>
    <t>NHMSYS0001717776</t>
  </si>
  <si>
    <t>Tachys micros</t>
  </si>
  <si>
    <t>6453  2404</t>
  </si>
  <si>
    <t>Col_6899</t>
  </si>
  <si>
    <t>NHMSYS0001720304</t>
  </si>
  <si>
    <t>Acupalpus maculatus</t>
  </si>
  <si>
    <t>Col_1217</t>
  </si>
  <si>
    <t>NHMSYS0001716498</t>
  </si>
  <si>
    <t>Thought to have colonised Britain by natural immigration.</t>
  </si>
  <si>
    <t>The earliest record is from 1996 at Dungeness. Still only known from 4 hectads in a small area of East Kent and East Sussex and though established it remains a rare species.</t>
  </si>
  <si>
    <t>Amara quenseli</t>
  </si>
  <si>
    <t>6453  3727</t>
  </si>
  <si>
    <t>Col_1445</t>
  </si>
  <si>
    <t>NHMSYS0001716747</t>
  </si>
  <si>
    <t>Cylindera germanica</t>
  </si>
  <si>
    <t>6453   102</t>
  </si>
  <si>
    <t>Col_3033</t>
  </si>
  <si>
    <t>NHMSYS0001717787</t>
  </si>
  <si>
    <t>Cicindela hybrida</t>
  </si>
  <si>
    <t>6453   103</t>
  </si>
  <si>
    <t>Col_2659</t>
  </si>
  <si>
    <t>NBNSYS0000007124</t>
  </si>
  <si>
    <t>Amara nitida</t>
  </si>
  <si>
    <t>6453  3723</t>
  </si>
  <si>
    <t>Col_1441</t>
  </si>
  <si>
    <t>NHMSYS0001716731</t>
  </si>
  <si>
    <t>Trechus subnotatus</t>
  </si>
  <si>
    <t>6453  2109</t>
  </si>
  <si>
    <t>Col_7085</t>
  </si>
  <si>
    <t>NBNSYS0100005876</t>
  </si>
  <si>
    <t>Non-native, established in Devon, Middlesex and Yorkshire.</t>
  </si>
  <si>
    <t>Philorhizus quadrisignatus</t>
  </si>
  <si>
    <t>6453  5810</t>
  </si>
  <si>
    <t>Col_5725</t>
  </si>
  <si>
    <t>NHMSYS0001719554</t>
  </si>
  <si>
    <t>Acupalpus brunnipes</t>
  </si>
  <si>
    <t>6453  4701</t>
  </si>
  <si>
    <t>Col_1212</t>
  </si>
  <si>
    <t>NBNSYS0000007432</t>
  </si>
  <si>
    <t>Ophonus parallelus</t>
  </si>
  <si>
    <t>6453  3917</t>
  </si>
  <si>
    <t>Col_5325</t>
  </si>
  <si>
    <t>NHMSYS0001719328</t>
  </si>
  <si>
    <t>Ophonus cordatus</t>
  </si>
  <si>
    <t>6453  3907</t>
  </si>
  <si>
    <t>Col_5322</t>
  </si>
  <si>
    <t>NHMSYS0001719325</t>
  </si>
  <si>
    <t>Philorhizus sigma</t>
  </si>
  <si>
    <t>6453  5811</t>
  </si>
  <si>
    <t>Col_5726</t>
  </si>
  <si>
    <t>NHMSYS0001719555</t>
  </si>
  <si>
    <t>Bradycellus distinctus</t>
  </si>
  <si>
    <t>6453  4503</t>
  </si>
  <si>
    <t>Col_2207</t>
  </si>
  <si>
    <t>NBNSYS0000007421</t>
  </si>
  <si>
    <t>Omophron limbatum</t>
  </si>
  <si>
    <t>6453   201</t>
  </si>
  <si>
    <t>Col_5278</t>
  </si>
  <si>
    <t>NHMSYS0001719291</t>
  </si>
  <si>
    <t>LC</t>
  </si>
  <si>
    <t>Known from 6 or more modern hectads and with an increasing AOO and expanding EOO.</t>
  </si>
  <si>
    <t>Bembidion virens</t>
  </si>
  <si>
    <t>6453  2358</t>
  </si>
  <si>
    <t>Col_2043</t>
  </si>
  <si>
    <t>NHMSYS0001717194</t>
  </si>
  <si>
    <t>Harpalus froelichii</t>
  </si>
  <si>
    <t>6453  3910</t>
  </si>
  <si>
    <t>Col_3860</t>
  </si>
  <si>
    <t>NHMSYS0001718352</t>
  </si>
  <si>
    <t>Anisodactylus nemorivagus</t>
  </si>
  <si>
    <t>6453  4002</t>
  </si>
  <si>
    <t>Col_1530</t>
  </si>
  <si>
    <t>NBNSYS0000007411</t>
  </si>
  <si>
    <t>Known from 6 modern hectads and apparently not declining. However this is a very rare species, rarely recorded and usually just as singletons so the available data are very weak for detecting trends.</t>
  </si>
  <si>
    <t>Bembidion semipunctatum</t>
  </si>
  <si>
    <t>6453  2351</t>
  </si>
  <si>
    <t>Col_2036</t>
  </si>
  <si>
    <t>NHMSYS0001717161</t>
  </si>
  <si>
    <t>Elaphrus lapponicus</t>
  </si>
  <si>
    <t>6453  1102</t>
  </si>
  <si>
    <t>Col_3379</t>
  </si>
  <si>
    <t>NHMSYS0001718039</t>
  </si>
  <si>
    <t>Though only recorded from 7 hectads in the post-1980 period, this is likely to be a very under-recorded species, occurring in sphagnum mires at moderate altitudes and best looked for in April, May or October. Despite a Raw Change of -30%, it is probably not a declining species.</t>
  </si>
  <si>
    <t>NS</t>
  </si>
  <si>
    <t>Recorded from 0 - 15 hectads in the modern period but expected to occur in 16 - 100.</t>
  </si>
  <si>
    <t>Carabus intricatus</t>
  </si>
  <si>
    <t>6453   407</t>
  </si>
  <si>
    <t>Col_2381</t>
  </si>
  <si>
    <t>NHMSYS0001717511</t>
  </si>
  <si>
    <t>There are records from 8 hectads in the post-1980 period in South Devon, East Cornwall and Glamorganshire. In the earlier period, it was recorded from at least another 7 hectads, with losses of range continuing into the 1960s due to coniferisation of ancient woodland (Haldon Forest, last recorded 1960). However, in the modern period, the range of this species is considered to be stable (John Walters, pers. comm.).</t>
  </si>
  <si>
    <t>Scybalicus oblongiusculus</t>
  </si>
  <si>
    <t>6453  4101</t>
  </si>
  <si>
    <t>Col_6472</t>
  </si>
  <si>
    <t>NBNSYS0000007413</t>
  </si>
  <si>
    <t>Bradycellus csikii</t>
  </si>
  <si>
    <t>6453  4502</t>
  </si>
  <si>
    <t>Col_2206</t>
  </si>
  <si>
    <t>NHMSYS0001717394</t>
  </si>
  <si>
    <t>RDBi</t>
  </si>
  <si>
    <t>Late discovery in the British fauna, now seemingly expanding its range and occurring in habitats indicative of a newcomer rather than an overlooked native?</t>
  </si>
  <si>
    <t>Known from more than 7 modern hectads and apparently expanding its AOO and EOO.</t>
  </si>
  <si>
    <t>Badister meridionalis</t>
  </si>
  <si>
    <t>6453  4904</t>
  </si>
  <si>
    <t>Col_1926</t>
  </si>
  <si>
    <t>NHMSYS0001717110</t>
  </si>
  <si>
    <t>Panagaeus cruxmajor</t>
  </si>
  <si>
    <t>6453  5002</t>
  </si>
  <si>
    <t>Col_5538</t>
  </si>
  <si>
    <t>NBNSYS0000007450</t>
  </si>
  <si>
    <t>Pogonus luridipennis</t>
  </si>
  <si>
    <t>6453  2503</t>
  </si>
  <si>
    <t>Col_5948</t>
  </si>
  <si>
    <t>NBNSYS0000007276</t>
  </si>
  <si>
    <t>Amara infima</t>
  </si>
  <si>
    <t>6453  3719</t>
  </si>
  <si>
    <t>Col_1437</t>
  </si>
  <si>
    <t>NHMSYS0001716744</t>
  </si>
  <si>
    <t>Recorded from 7 hectads post-1980 and 9 pre-1980. This species has a very restricted distribution in Britain but appears to be stable, though it could move into a Threatened category quite quickly.</t>
  </si>
  <si>
    <t>Pelophila borealis</t>
  </si>
  <si>
    <t>6453   701</t>
  </si>
  <si>
    <t>Col_5610</t>
  </si>
  <si>
    <t>NBNSYS0000007151</t>
  </si>
  <si>
    <t>Though recorded from only 8 hectads in the modern period, this beetle inhabits some of the most under-recorded parts of Britain and could probably be found in additional hectads with better survey coverage. There is no indication of decline.</t>
  </si>
  <si>
    <t>Trechus rivularis</t>
  </si>
  <si>
    <t>6453  2106</t>
  </si>
  <si>
    <t>Col_7082</t>
  </si>
  <si>
    <t>NHMSYS0001720409</t>
  </si>
  <si>
    <t>Though there have been apparent local extinctions from well-known sites in East Anglia and Yorkshire, this species occurs more widely in upland ombrotrophic mires and mosses in North Wales, northern England and Scotland, and is probably very under-recorded in these areas. At the national scale, it is probably not declining.</t>
  </si>
  <si>
    <t>Bembidion octomaculatum</t>
  </si>
  <si>
    <t>6453  2341</t>
  </si>
  <si>
    <t>Col_2027</t>
  </si>
  <si>
    <t>NBNSYS0100001987</t>
  </si>
  <si>
    <t>Lionychus quadrillum</t>
  </si>
  <si>
    <t>6453  6101</t>
  </si>
  <si>
    <t>Col_4457</t>
  </si>
  <si>
    <t>NBNSYS0000007483</t>
  </si>
  <si>
    <t>Nebria livida</t>
  </si>
  <si>
    <t>6453   804</t>
  </si>
  <si>
    <t>Col_5018</t>
  </si>
  <si>
    <t>NHMSYS0001719107</t>
  </si>
  <si>
    <t>Amara spreta</t>
  </si>
  <si>
    <t>6453  3729</t>
  </si>
  <si>
    <t>Col_1447</t>
  </si>
  <si>
    <t>NHMSYS0001716734</t>
  </si>
  <si>
    <t>Dyschirius angustatus</t>
  </si>
  <si>
    <t>6453  1302</t>
  </si>
  <si>
    <t>Col_3348</t>
  </si>
  <si>
    <t>NHMSYS0001718012</t>
  </si>
  <si>
    <t>Ophonus laticollis</t>
  </si>
  <si>
    <t>6453  3918</t>
  </si>
  <si>
    <t>Col_5323</t>
  </si>
  <si>
    <t>NHMSYS0001719326</t>
  </si>
  <si>
    <t>This species occurs in more than 10 post-1980 hectads (some missing from the GBRS database). Though it has undoubtedly declined over the past century, there have been several new discoveries in more recent decades. This is certainly still an under-recorded species but it may be stable or even increasing.</t>
  </si>
  <si>
    <t>Cymindis axillaris</t>
  </si>
  <si>
    <t>6453  6201</t>
  </si>
  <si>
    <t>Col_3040</t>
  </si>
  <si>
    <t>NHMSYS0001717793</t>
  </si>
  <si>
    <t>Harpalus pumilus</t>
  </si>
  <si>
    <t>6453  3934</t>
  </si>
  <si>
    <t>Col_3867</t>
  </si>
  <si>
    <t>NHMSYS0001718355</t>
  </si>
  <si>
    <t>Polistichus connexus</t>
  </si>
  <si>
    <t>6453  6301</t>
  </si>
  <si>
    <t>Col_5950</t>
  </si>
  <si>
    <t>NHMSYS0001719662</t>
  </si>
  <si>
    <t>Though only recorded from 12 hectads (two absent from the database) in the post-1980 period and with Change Index and Raw Change values indicating a declining species, this is an elusive species, and consequently under-recorded. Recent records from Dungeness (East Kent), Minsmere (East Suffolk), Aylesbury (Buckinghamshire), Rushmere Park (Bedfordshire/Buckinghamshire border) and the wildlife garden of the Natural History Museum, South Kensington suggest a species which is expanding its range and colonising new sites.</t>
  </si>
  <si>
    <t>Harpalus servus</t>
  </si>
  <si>
    <t>6453  3930</t>
  </si>
  <si>
    <t>Col_3872</t>
  </si>
  <si>
    <t>NBNSYS0100003350</t>
  </si>
  <si>
    <t>Thalassophilus longicornis</t>
  </si>
  <si>
    <t>6453  2001</t>
  </si>
  <si>
    <t>Col_6982</t>
  </si>
  <si>
    <t>NBNSYS0000007193</t>
  </si>
  <si>
    <t>Acupalpus flavicollis</t>
  </si>
  <si>
    <t>6453  4707</t>
  </si>
  <si>
    <t>Col_1216</t>
  </si>
  <si>
    <t>NBNSYS0000007438</t>
  </si>
  <si>
    <t>Philorhizus vectensis</t>
  </si>
  <si>
    <t>6453  5812</t>
  </si>
  <si>
    <t>Col_5727</t>
  </si>
  <si>
    <t>NHMSYS0001719556</t>
  </si>
  <si>
    <t>The species meets the area requirements under criterion B2 for Endangered (AOO &lt;500 km2) and Vulnerable (AOO &lt;2,000 km2) and is declining. It is near to the 'Number of locations' threshold for Vulnerable (B2a).</t>
  </si>
  <si>
    <t>Badister peltatus</t>
  </si>
  <si>
    <t>6453  4905</t>
  </si>
  <si>
    <t>Col_1927</t>
  </si>
  <si>
    <t>NHMSYS0001717115</t>
  </si>
  <si>
    <t>Harpalus laevipes</t>
  </si>
  <si>
    <t>6453  3921</t>
  </si>
  <si>
    <t>Col_3863</t>
  </si>
  <si>
    <t>NHMSYS0001718353</t>
  </si>
  <si>
    <t>Poecilus kugelanni</t>
  </si>
  <si>
    <t>6453  2710</t>
  </si>
  <si>
    <t>Col_5937</t>
  </si>
  <si>
    <t>NHMSYS0001719655</t>
  </si>
  <si>
    <t>Ophonus melletii</t>
  </si>
  <si>
    <t>6453  3914</t>
  </si>
  <si>
    <t>Col_5324</t>
  </si>
  <si>
    <t>NHMSYS0001719327</t>
  </si>
  <si>
    <t>Bembidion nigropiceum</t>
  </si>
  <si>
    <t>6453  2336</t>
  </si>
  <si>
    <t>Col_2023</t>
  </si>
  <si>
    <t>NBNSYS0100001944</t>
  </si>
  <si>
    <t>Bembidion fluviatile</t>
  </si>
  <si>
    <t>6453  2317</t>
  </si>
  <si>
    <t>Col_2006</t>
  </si>
  <si>
    <t>NHMSYS0001717169</t>
  </si>
  <si>
    <t>Amara strenua</t>
  </si>
  <si>
    <t>6453  3730</t>
  </si>
  <si>
    <t>Col_1448</t>
  </si>
  <si>
    <t>NHMSYS0001716752</t>
  </si>
  <si>
    <t>Harpalus dimidiatus</t>
  </si>
  <si>
    <t>6453  3909</t>
  </si>
  <si>
    <t>Col_3859</t>
  </si>
  <si>
    <t>NBNSYS0100003340</t>
  </si>
  <si>
    <t>Eurynebria complanata</t>
  </si>
  <si>
    <t>6453   802</t>
  </si>
  <si>
    <t>Col_3570</t>
  </si>
  <si>
    <t>NHMSYS0001718164</t>
  </si>
  <si>
    <t>Bembidion nigricorne</t>
  </si>
  <si>
    <t>6453  2335</t>
  </si>
  <si>
    <t>Col_2022</t>
  </si>
  <si>
    <t>NBNSYS0100001947</t>
  </si>
  <si>
    <t>Agonum versutum</t>
  </si>
  <si>
    <t>6453  3522</t>
  </si>
  <si>
    <t>Col_1312</t>
  </si>
  <si>
    <t>NHMSYS0001716602</t>
  </si>
  <si>
    <t>Harpalus smaragdinus</t>
  </si>
  <si>
    <t>6453  3931</t>
  </si>
  <si>
    <t>Col_3873</t>
  </si>
  <si>
    <t>NBNSYS0100003351</t>
  </si>
  <si>
    <t>Bembidion ephippium</t>
  </si>
  <si>
    <t>6453  2315</t>
  </si>
  <si>
    <t>Col_2004</t>
  </si>
  <si>
    <t>NBNSYS0100001950</t>
  </si>
  <si>
    <t>Cicindela maritima</t>
  </si>
  <si>
    <t>6453   104</t>
  </si>
  <si>
    <t>Col_2660</t>
  </si>
  <si>
    <t>NHMSYS0001717604</t>
  </si>
  <si>
    <t>Tachys scutellaris</t>
  </si>
  <si>
    <t>6453  2407</t>
  </si>
  <si>
    <t>Col_6901</t>
  </si>
  <si>
    <t>NHMSYS0001720307</t>
  </si>
  <si>
    <t>Dyschirius nitidus</t>
  </si>
  <si>
    <t>6453  1307</t>
  </si>
  <si>
    <t>Col_3353</t>
  </si>
  <si>
    <t>NHMSYS0001718008</t>
  </si>
  <si>
    <t>Badister collaris</t>
  </si>
  <si>
    <t>6453  4901</t>
  </si>
  <si>
    <t>Col_1924</t>
  </si>
  <si>
    <t>NHMSYS0001717113</t>
  </si>
  <si>
    <t>Masoreus wetterhallii</t>
  </si>
  <si>
    <t>6453  5501</t>
  </si>
  <si>
    <t>Col_4651</t>
  </si>
  <si>
    <t>NBNSYS0000151143</t>
  </si>
  <si>
    <t>Laemostenus complanatus</t>
  </si>
  <si>
    <t>6453  3101</t>
  </si>
  <si>
    <t>Col_4274</t>
  </si>
  <si>
    <t>NHMSYS0001718677</t>
  </si>
  <si>
    <t>A non-native species which has achieved an almost cosmopolitan world distribution via human transport.</t>
  </si>
  <si>
    <t>Anisodactylus poeciloides</t>
  </si>
  <si>
    <t>6453  4003</t>
  </si>
  <si>
    <t>Col_1531</t>
  </si>
  <si>
    <t>NBNSYS0000007412</t>
  </si>
  <si>
    <t>Carabus clatratus</t>
  </si>
  <si>
    <t>6453   404</t>
  </si>
  <si>
    <t>Col_2374</t>
  </si>
  <si>
    <t>NHMSYS0001717518</t>
  </si>
  <si>
    <t>The species meets the area requirements under criterion B2 for Endangered (AOO &lt;500 km2) and Vulnerable (AOO &lt;2,000 km2) and is declining. However, this species is not regarded as severely fragmented or undergoing extreme fluctuations.</t>
  </si>
  <si>
    <t>Licinus punctatulus</t>
  </si>
  <si>
    <t>6453  4802</t>
  </si>
  <si>
    <t>Col_4420</t>
  </si>
  <si>
    <t>NHMSYS0001718827</t>
  </si>
  <si>
    <t>Harpalus serripes</t>
  </si>
  <si>
    <t>6453  3929</t>
  </si>
  <si>
    <t>Col_3871</t>
  </si>
  <si>
    <t>NHMSYS0001718357</t>
  </si>
  <si>
    <t>Harpalus neglectus</t>
  </si>
  <si>
    <t>6453  3915</t>
  </si>
  <si>
    <t>Col_3866</t>
  </si>
  <si>
    <t>NHMSYS0001718354</t>
  </si>
  <si>
    <t>Paradromius longiceps</t>
  </si>
  <si>
    <t>6453  5804</t>
  </si>
  <si>
    <t>Col_5555</t>
  </si>
  <si>
    <t>NHMSYS0001719454</t>
  </si>
  <si>
    <t>Calosoma inquisitor</t>
  </si>
  <si>
    <t>6453   501</t>
  </si>
  <si>
    <t>Col_2342</t>
  </si>
  <si>
    <t>NBNSYS0000007143</t>
  </si>
  <si>
    <t>Harpalus tenebrosus</t>
  </si>
  <si>
    <t>6453  3933</t>
  </si>
  <si>
    <t>Col_3875</t>
  </si>
  <si>
    <t>NHMSYS0001718349</t>
  </si>
  <si>
    <t>Patrobus septentrionis</t>
  </si>
  <si>
    <t>6453  1703</t>
  </si>
  <si>
    <t>Col_5587</t>
  </si>
  <si>
    <t>NBNSYS0000007189</t>
  </si>
  <si>
    <t>Asaphidion pallipes</t>
  </si>
  <si>
    <t>6453  2203</t>
  </si>
  <si>
    <t>Col_1767</t>
  </si>
  <si>
    <t>NBNSYS0000007206</t>
  </si>
  <si>
    <t>Dyschirius impunctipennis</t>
  </si>
  <si>
    <t>6453  1305</t>
  </si>
  <si>
    <t>Col_3351</t>
  </si>
  <si>
    <t>NHMSYS0001718006</t>
  </si>
  <si>
    <t>Bembidion schuppelii</t>
  </si>
  <si>
    <t>6453  2350</t>
  </si>
  <si>
    <t>Col_2035</t>
  </si>
  <si>
    <t>NHMSYS0001717187</t>
  </si>
  <si>
    <t>Agonum sexpunctatum</t>
  </si>
  <si>
    <t>6453  3520</t>
  </si>
  <si>
    <t>Col_1310</t>
  </si>
  <si>
    <t>NHMSYS0001716601</t>
  </si>
  <si>
    <t>Ophonus rupicola</t>
  </si>
  <si>
    <t>6453  3926</t>
  </si>
  <si>
    <t>Col_5329</t>
  </si>
  <si>
    <t>NHMSYS0001719332</t>
  </si>
  <si>
    <t>Bembidion stomoides</t>
  </si>
  <si>
    <t>6453  2353</t>
  </si>
  <si>
    <t>Col_2038</t>
  </si>
  <si>
    <t>NHMSYS0001717189</t>
  </si>
  <si>
    <t>Perileptus areolatus</t>
  </si>
  <si>
    <t>6453  1801</t>
  </si>
  <si>
    <t>Col_5630</t>
  </si>
  <si>
    <t>NBNSYS0000007190</t>
  </si>
  <si>
    <t>Aepus robinii</t>
  </si>
  <si>
    <t>6453  1902</t>
  </si>
  <si>
    <t>Col_1247</t>
  </si>
  <si>
    <t>NHMSYS0001716525</t>
  </si>
  <si>
    <t>Zabrus tenebrioides</t>
  </si>
  <si>
    <t>6453  3801</t>
  </si>
  <si>
    <t>Col_7290</t>
  </si>
  <si>
    <t>NBNSYS0000007374</t>
  </si>
  <si>
    <t>Cicindela sylvatica</t>
  </si>
  <si>
    <t>6453   105</t>
  </si>
  <si>
    <t>Col_2661</t>
  </si>
  <si>
    <t>NBNSYS0000007126</t>
  </si>
  <si>
    <t>Cymindis vaporariorum</t>
  </si>
  <si>
    <t>6453  6203</t>
  </si>
  <si>
    <t>Col_3043</t>
  </si>
  <si>
    <t>NHMSYS0001717796</t>
  </si>
  <si>
    <t>Amara curta</t>
  </si>
  <si>
    <t>6453  3712</t>
  </si>
  <si>
    <t>Col_1430</t>
  </si>
  <si>
    <t>NHMSYS0001716724</t>
  </si>
  <si>
    <t>Notiophilus aesthuans</t>
  </si>
  <si>
    <t>6453   901</t>
  </si>
  <si>
    <t>Col_5129</t>
  </si>
  <si>
    <t>NHMSYS0001719178</t>
  </si>
  <si>
    <t>Perigona nigriceps</t>
  </si>
  <si>
    <t>6453  3601</t>
  </si>
  <si>
    <t>Col_5628</t>
  </si>
  <si>
    <t>NBNSYS0000007342</t>
  </si>
  <si>
    <t>Non-native, widely established.</t>
  </si>
  <si>
    <t>Poecilus lepidus</t>
  </si>
  <si>
    <t>6453  2711</t>
  </si>
  <si>
    <t>Col_5938</t>
  </si>
  <si>
    <t>NHMSYS0001719656</t>
  </si>
  <si>
    <t>Aepus marinus</t>
  </si>
  <si>
    <t>6453  1901</t>
  </si>
  <si>
    <t>Col_1246</t>
  </si>
  <si>
    <t>NHMSYS0001716523</t>
  </si>
  <si>
    <t>Nebria nivalis</t>
  </si>
  <si>
    <t>6453   805</t>
  </si>
  <si>
    <t>Col_5019</t>
  </si>
  <si>
    <t>NHMSYS0001719101</t>
  </si>
  <si>
    <t>This species occurs on high mountain summits, areas relatively neglected by coleopterists. With further survey effort, it could no doubt have been found in more than the 26 hectads from which post-1980 records exist. Welch (1983) suggests that it is likely to occur on Hebridean mountains in excess of 750 m and on mainland peaks in excess of 900 m. A survey for N. nivalis by the author on Creag Meagaidh found it to be restricted to the margins of the highest summer snow-patch with an AOO of 10 - 100 m2. However, in the more extensive experience of Welch (1981, 1983), N. nivalis is typically found under stones and running amongst boulders, at the summits but also on the upper slopes of mountains. N. nivalis has a total AOO of less than 500 km2 (B2). Populations are probably small and completely isolated (B2a?) and their envelope of suitable habitat with a suitable microclimate may be shrinking under climate change, particularly if the species is dependent on summer snow-patches (B2b iii?).</t>
  </si>
  <si>
    <t>Miscodera arctica</t>
  </si>
  <si>
    <t>6453  1601</t>
  </si>
  <si>
    <t>Col_4859</t>
  </si>
  <si>
    <t>NBNSYS0000007186</t>
  </si>
  <si>
    <t>Trechus fulvus</t>
  </si>
  <si>
    <t>6453  2102</t>
  </si>
  <si>
    <t>Col_7079</t>
  </si>
  <si>
    <t>NBNSYS0100005870</t>
  </si>
  <si>
    <t>Pogonus littoralis</t>
  </si>
  <si>
    <t>6453  2502</t>
  </si>
  <si>
    <t>Col_5947</t>
  </si>
  <si>
    <t>NBNSYS0000007275</t>
  </si>
  <si>
    <t>Stenolophus skrimshiranus</t>
  </si>
  <si>
    <t>6453  4602</t>
  </si>
  <si>
    <t>Col_6693</t>
  </si>
  <si>
    <t>NBNSYS0000007429</t>
  </si>
  <si>
    <t>Notiophilus quadripunctatus</t>
  </si>
  <si>
    <t>6453   906</t>
  </si>
  <si>
    <t>Col_5134</t>
  </si>
  <si>
    <t>NBNSYS0000007163</t>
  </si>
  <si>
    <t>Bembidion quadripustulatum</t>
  </si>
  <si>
    <t>6453  2347</t>
  </si>
  <si>
    <t>Col_2033</t>
  </si>
  <si>
    <t>NHMSYS0001717144</t>
  </si>
  <si>
    <t>Pterostichus longicollis</t>
  </si>
  <si>
    <t>6453  2712</t>
  </si>
  <si>
    <t>Col_6131</t>
  </si>
  <si>
    <t>NHMSYS0001719786</t>
  </si>
  <si>
    <t>Amara anthobia</t>
  </si>
  <si>
    <t>6453  3703</t>
  </si>
  <si>
    <t>Col_1423</t>
  </si>
  <si>
    <t>NHMSYS0001716721</t>
  </si>
  <si>
    <t>Lindroth stated that this species was "no doubt a late immigrant in Britain", implying introduction. Luff (1998) regards it as "probably introduced".</t>
  </si>
  <si>
    <t>Tachys bistriatus</t>
  </si>
  <si>
    <t>6453  2401</t>
  </si>
  <si>
    <t>Col_6897</t>
  </si>
  <si>
    <t>NHMSYS0001720303</t>
  </si>
  <si>
    <t>Batenus livens</t>
  </si>
  <si>
    <t>6453  3508</t>
  </si>
  <si>
    <t>Col_1976</t>
  </si>
  <si>
    <t>NHMSYS0001717131</t>
  </si>
  <si>
    <t>Demetrias monostigma</t>
  </si>
  <si>
    <t>6453  5703</t>
  </si>
  <si>
    <t>Col_3125</t>
  </si>
  <si>
    <t>NHMSYS0001717867</t>
  </si>
  <si>
    <t>Amara consularis</t>
  </si>
  <si>
    <t>6453  3708</t>
  </si>
  <si>
    <t>Col_1427</t>
  </si>
  <si>
    <t>NHMSYS0001716738</t>
  </si>
  <si>
    <t>Ophonus schaubergerianus</t>
  </si>
  <si>
    <t>6453  3928</t>
  </si>
  <si>
    <t>Col_5331</t>
  </si>
  <si>
    <t>NHMSYS0001719333</t>
  </si>
  <si>
    <t>Amara praetermissa</t>
  </si>
  <si>
    <t>6453  3726</t>
  </si>
  <si>
    <t>Col_1444</t>
  </si>
  <si>
    <t>NHMSYS0001716745</t>
  </si>
  <si>
    <t>Pterostichus quadrifoveolatus</t>
  </si>
  <si>
    <t>6453  2703</t>
  </si>
  <si>
    <t>Col_6139</t>
  </si>
  <si>
    <t>NHMSYS0001719778</t>
  </si>
  <si>
    <t>This species is known from a Quaternary fossil from Hatfield Moors. It recolonised Britain in the early 20th century and has become widely established since. Because of its colonisation ability, it is likely to have recolonised Britain naturally.</t>
  </si>
  <si>
    <t>Licinus depressus</t>
  </si>
  <si>
    <t>6453  4801</t>
  </si>
  <si>
    <t>Col_4419</t>
  </si>
  <si>
    <t>NBNSYS0000007440</t>
  </si>
  <si>
    <t>Cillenus lateralis</t>
  </si>
  <si>
    <t>6453  2327</t>
  </si>
  <si>
    <t>Col_2671</t>
  </si>
  <si>
    <t>NHMSYS0001717612</t>
  </si>
  <si>
    <t>Amara equestris</t>
  </si>
  <si>
    <t>6453  3713</t>
  </si>
  <si>
    <t>Col_1431</t>
  </si>
  <si>
    <t>NHMSYS0001716749</t>
  </si>
  <si>
    <t>Blemus discus</t>
  </si>
  <si>
    <t>6453  2101</t>
  </si>
  <si>
    <t>Col_2125</t>
  </si>
  <si>
    <t>NHMSYS0001717333</t>
  </si>
  <si>
    <t>Odacantha melanura</t>
  </si>
  <si>
    <t>6453  5401</t>
  </si>
  <si>
    <t>Col_5205</t>
  </si>
  <si>
    <t>NBNSYS0000007457</t>
  </si>
  <si>
    <t>Ophonus azureus</t>
  </si>
  <si>
    <t>6453  3905</t>
  </si>
  <si>
    <t>Col_5321</t>
  </si>
  <si>
    <t>NHMSYS0001719337</t>
  </si>
  <si>
    <t>Oodes helopioides</t>
  </si>
  <si>
    <t>6453  5301</t>
  </si>
  <si>
    <t>Col_5308</t>
  </si>
  <si>
    <t>NHMSYS0001719320</t>
  </si>
  <si>
    <t>Bembidion pallidipenne</t>
  </si>
  <si>
    <t>6453  2342</t>
  </si>
  <si>
    <t>Col_2028</t>
  </si>
  <si>
    <t>NBNSYS0100001927</t>
  </si>
  <si>
    <t>Bembidion monticola</t>
  </si>
  <si>
    <t>6453  2334</t>
  </si>
  <si>
    <t>Col_2021</t>
  </si>
  <si>
    <t>NHMSYS0001717172</t>
  </si>
  <si>
    <t>Badister unipustulatus</t>
  </si>
  <si>
    <t>6453  4907</t>
  </si>
  <si>
    <t>Col_1929</t>
  </si>
  <si>
    <t>NHMSYS0001717111</t>
  </si>
  <si>
    <t>Bembidion lunatum</t>
  </si>
  <si>
    <t>6453  2329</t>
  </si>
  <si>
    <t>Col_2016</t>
  </si>
  <si>
    <t>NHMSYS0001717170</t>
  </si>
  <si>
    <t>Dyschirius thoracicus</t>
  </si>
  <si>
    <t>6453  1311</t>
  </si>
  <si>
    <t>Col_3357</t>
  </si>
  <si>
    <t>NHMSYS0001718014</t>
  </si>
  <si>
    <t>Bembidion maritimum</t>
  </si>
  <si>
    <t>6453  2332</t>
  </si>
  <si>
    <t>Col_2019</t>
  </si>
  <si>
    <t>NHMSYS0001717171</t>
  </si>
  <si>
    <t>Stenolophus teutonus</t>
  </si>
  <si>
    <t>6453  4603</t>
  </si>
  <si>
    <t>Col_6694</t>
  </si>
  <si>
    <t>NBNSYS0000007430</t>
  </si>
  <si>
    <t>Dromius angustus</t>
  </si>
  <si>
    <t>6453  5802</t>
  </si>
  <si>
    <t>Col_3306</t>
  </si>
  <si>
    <t>NHMSYS0001717971</t>
  </si>
  <si>
    <t>Bembidion saxatile</t>
  </si>
  <si>
    <t>6453  2349</t>
  </si>
  <si>
    <t>Col_2034</t>
  </si>
  <si>
    <t>NHMSYS0001717173</t>
  </si>
  <si>
    <t>Amara montivaga</t>
  </si>
  <si>
    <t>6453  3722</t>
  </si>
  <si>
    <t>Col_1440</t>
  </si>
  <si>
    <t>NHMSYS0001716730</t>
  </si>
  <si>
    <t>First recorded in Britain in 1934, it has subsequently become widely established in southern England and Wales. It is likely to have colonised Britain naturally.</t>
  </si>
  <si>
    <t>The species meets the area requirements under criterion B2 for Endangered (AOO &lt;500 km2) and Vulnerable (AOO &lt;2,000 km2). Despite a CI indicating continuing decline, this is an under-recorded species and in the author's judgement is not declining.</t>
  </si>
  <si>
    <t>Bradycellus caucasicus</t>
  </si>
  <si>
    <t>6453  4501</t>
  </si>
  <si>
    <t>Col_2205</t>
  </si>
  <si>
    <t>NHMSYS0001717393</t>
  </si>
  <si>
    <t>Elaphrus uliginosus</t>
  </si>
  <si>
    <t>6453  1104</t>
  </si>
  <si>
    <t>Col_3381</t>
  </si>
  <si>
    <t>NHMSYS0001718040</t>
  </si>
  <si>
    <t>Microlestes minutulus</t>
  </si>
  <si>
    <t>6453  5902</t>
  </si>
  <si>
    <t>Col_4831</t>
  </si>
  <si>
    <t>NBNSYS0000007479</t>
  </si>
  <si>
    <t>Recorded from 16 - 100 hectads in the modern period but expected to occur in more than 100.</t>
  </si>
  <si>
    <t>Dyschirius politus</t>
  </si>
  <si>
    <t>6453  1309</t>
  </si>
  <si>
    <t>Col_3355</t>
  </si>
  <si>
    <t>NHMSYS0001718009</t>
  </si>
  <si>
    <t>Trechus rubens</t>
  </si>
  <si>
    <t>6453  2107</t>
  </si>
  <si>
    <t>Col_7083</t>
  </si>
  <si>
    <t>NBNSYS0100005874</t>
  </si>
  <si>
    <t>Bracteon litorale</t>
  </si>
  <si>
    <t>6453  2328</t>
  </si>
  <si>
    <t>Col_2203</t>
  </si>
  <si>
    <t>NHMSYS0001717389</t>
  </si>
  <si>
    <t>Brachinus crepitans</t>
  </si>
  <si>
    <t>6453  6501</t>
  </si>
  <si>
    <t>Col_2165</t>
  </si>
  <si>
    <t>NHMSYS0001717366</t>
  </si>
  <si>
    <t>Lebia chlorocephala</t>
  </si>
  <si>
    <t>6453  5601</t>
  </si>
  <si>
    <t>Col_4333</t>
  </si>
  <si>
    <t>NHMSYS0001718725</t>
  </si>
  <si>
    <t>Agonum nigrum</t>
  </si>
  <si>
    <t>6453  3514</t>
  </si>
  <si>
    <t>Col_1307</t>
  </si>
  <si>
    <t>NHMSYS0001716600</t>
  </si>
  <si>
    <t>Pterostichus cristatus</t>
  </si>
  <si>
    <t>6453  2706</t>
  </si>
  <si>
    <t>Col_6127</t>
  </si>
  <si>
    <t>NHMSYS0001719796</t>
  </si>
  <si>
    <t>Non-native. A flightless species. Established in northern England and Scotland.</t>
  </si>
  <si>
    <t>Blethisa multipunctata</t>
  </si>
  <si>
    <t>6453  1001</t>
  </si>
  <si>
    <t>Col_2127</t>
  </si>
  <si>
    <t>NBNSYS0000007166</t>
  </si>
  <si>
    <t>Acupalpus exiguus</t>
  </si>
  <si>
    <t>6453  4706</t>
  </si>
  <si>
    <t>Col_1215</t>
  </si>
  <si>
    <t>NBNSYS0000007437</t>
  </si>
  <si>
    <t>Bembidion bipunctatum</t>
  </si>
  <si>
    <t>6453  2308</t>
  </si>
  <si>
    <t>Col_1992</t>
  </si>
  <si>
    <t>NBNSYS0100001984</t>
  </si>
  <si>
    <t>Pterostichus aethiops</t>
  </si>
  <si>
    <t>6453  2702</t>
  </si>
  <si>
    <t>Col_6124</t>
  </si>
  <si>
    <t>NHMSYS0001719799</t>
  </si>
  <si>
    <t>Calathus ambiguus</t>
  </si>
  <si>
    <t>6453  2901</t>
  </si>
  <si>
    <t>Col_2305</t>
  </si>
  <si>
    <t>NHMSYS0001717445</t>
  </si>
  <si>
    <t>Bembidion geniculatum</t>
  </si>
  <si>
    <t>6453  2320</t>
  </si>
  <si>
    <t>Col_2008</t>
  </si>
  <si>
    <t>NHMSYS0001717148</t>
  </si>
  <si>
    <t>Ocys quinquestriatus</t>
  </si>
  <si>
    <t>6453  2348</t>
  </si>
  <si>
    <t>Col_5200</t>
  </si>
  <si>
    <t>NHMSYS0001719246</t>
  </si>
  <si>
    <t>Rather synanthropic and with a very scattered distribution also suggestive of a non-native but treated here as a probable native.</t>
  </si>
  <si>
    <t>Agonum ericeti</t>
  </si>
  <si>
    <t>6453  3504</t>
  </si>
  <si>
    <t>Col_1299</t>
  </si>
  <si>
    <t>NHMSYS0001716595</t>
  </si>
  <si>
    <t>Asaphidion flavipes</t>
  </si>
  <si>
    <t>6453  2207</t>
  </si>
  <si>
    <t>Col_1766</t>
  </si>
  <si>
    <t>NBNSYS0000007204</t>
  </si>
  <si>
    <t>Amara lucida</t>
  </si>
  <si>
    <t>6453  3720</t>
  </si>
  <si>
    <t>Col_1438</t>
  </si>
  <si>
    <t>NHMSYS0001716728</t>
  </si>
  <si>
    <t>Harpalus attenuatus</t>
  </si>
  <si>
    <t>6453  3904</t>
  </si>
  <si>
    <t>Col_3856</t>
  </si>
  <si>
    <t>NBNSYS0100003338</t>
  </si>
  <si>
    <t>Dicheirotrichus obsoletus</t>
  </si>
  <si>
    <t>6453  4302</t>
  </si>
  <si>
    <t>Col_3187</t>
  </si>
  <si>
    <t>NBNSYS0000007416</t>
  </si>
  <si>
    <t>Carabus nitens</t>
  </si>
  <si>
    <t>6453   410</t>
  </si>
  <si>
    <t>Col_2384</t>
  </si>
  <si>
    <t>NHMSYS0001717516</t>
  </si>
  <si>
    <t>Pterostichus gracilis</t>
  </si>
  <si>
    <t>6453  2709</t>
  </si>
  <si>
    <t>Col_6130</t>
  </si>
  <si>
    <t>NHMSYS0001719791</t>
  </si>
  <si>
    <t>Dyschirius salinus</t>
  </si>
  <si>
    <t>6453  1310</t>
  </si>
  <si>
    <t>Col_3356</t>
  </si>
  <si>
    <t>NHMSYS0001718010</t>
  </si>
  <si>
    <t>Amara fulva</t>
  </si>
  <si>
    <t>6453  3717</t>
  </si>
  <si>
    <t>Col_1435</t>
  </si>
  <si>
    <t>NHMSYS0001716739</t>
  </si>
  <si>
    <t>Bembidion obliquum</t>
  </si>
  <si>
    <t>6453  2339</t>
  </si>
  <si>
    <t>Col_2025</t>
  </si>
  <si>
    <t>NBNSYS0100001951</t>
  </si>
  <si>
    <t>Badister dilatatus</t>
  </si>
  <si>
    <t>6453  4903</t>
  </si>
  <si>
    <t>Col_1925</t>
  </si>
  <si>
    <t>NHMSYS0001717114</t>
  </si>
  <si>
    <t>Carabus monilis</t>
  </si>
  <si>
    <t>6453   408</t>
  </si>
  <si>
    <t>Col_2382</t>
  </si>
  <si>
    <t>NHMSYS0001717528</t>
  </si>
  <si>
    <t>Bembidion bualei</t>
  </si>
  <si>
    <t>6453  2302</t>
  </si>
  <si>
    <t>Col_1994</t>
  </si>
  <si>
    <t>NHMSYS0001717165</t>
  </si>
  <si>
    <t>Pterostichus anthracinus</t>
  </si>
  <si>
    <t>6453  2704</t>
  </si>
  <si>
    <t>Col_6125</t>
  </si>
  <si>
    <t>NHMSYS0001719790</t>
  </si>
  <si>
    <t>Elaphropus parvulus</t>
  </si>
  <si>
    <t>6453  2405</t>
  </si>
  <si>
    <t>Col_3373</t>
  </si>
  <si>
    <t>NHMSYS0001718033</t>
  </si>
  <si>
    <t>Bembidion stephensii</t>
  </si>
  <si>
    <t>6453  2352</t>
  </si>
  <si>
    <t>Col_2037</t>
  </si>
  <si>
    <t>NHMSYS0001717174</t>
  </si>
  <si>
    <t>Bembidion prasinum</t>
  </si>
  <si>
    <t>6453  2343</t>
  </si>
  <si>
    <t>Col_2029</t>
  </si>
  <si>
    <t>NBNSYS0100001977</t>
  </si>
  <si>
    <t>Bembidion normannum</t>
  </si>
  <si>
    <t>6453  2338</t>
  </si>
  <si>
    <t>Col_2024</t>
  </si>
  <si>
    <t>NBNSYS0100001942</t>
  </si>
  <si>
    <t>Panagaeus bipustulatus</t>
  </si>
  <si>
    <t>6453  5001</t>
  </si>
  <si>
    <t>Col_5537</t>
  </si>
  <si>
    <t>NHMSYS0001719442</t>
  </si>
  <si>
    <t>Syntomus truncatellus</t>
  </si>
  <si>
    <t>6453  6003</t>
  </si>
  <si>
    <t>Col_6857</t>
  </si>
  <si>
    <t>NHMSYS0001720282</t>
  </si>
  <si>
    <t>Ophonus ardosiacus</t>
  </si>
  <si>
    <t>6453  3903</t>
  </si>
  <si>
    <t>Col_5320</t>
  </si>
  <si>
    <t>NHMSYS0001719336</t>
  </si>
  <si>
    <t>Harpalus anxius</t>
  </si>
  <si>
    <t>6453  3902</t>
  </si>
  <si>
    <t>Col_3855</t>
  </si>
  <si>
    <t>NBNSYS0100003337</t>
  </si>
  <si>
    <t>Pterostichus macer</t>
  </si>
  <si>
    <t>6453  2713</t>
  </si>
  <si>
    <t>Col_6132</t>
  </si>
  <si>
    <t>NHMSYS0001719771</t>
  </si>
  <si>
    <t>Trichocellus cognatus</t>
  </si>
  <si>
    <t>6453  4401</t>
  </si>
  <si>
    <t>Col_7104</t>
  </si>
  <si>
    <t>NBNSYS0000007417</t>
  </si>
  <si>
    <t>Badister sodalis</t>
  </si>
  <si>
    <t>6453  4906</t>
  </si>
  <si>
    <t>Col_1928</t>
  </si>
  <si>
    <t>NHMSYS0001717117</t>
  </si>
  <si>
    <t>Anthracus consputus</t>
  </si>
  <si>
    <t>6453  4702</t>
  </si>
  <si>
    <t>Col_1635</t>
  </si>
  <si>
    <t>NHMSYS0001716871</t>
  </si>
  <si>
    <t>Bembidion iricolor</t>
  </si>
  <si>
    <t>6453  2325</t>
  </si>
  <si>
    <t>Col_2014</t>
  </si>
  <si>
    <t>NBNSYS0100001972</t>
  </si>
  <si>
    <t>Calathus cinctus</t>
  </si>
  <si>
    <t>6453  2915</t>
  </si>
  <si>
    <t>Col_2306</t>
  </si>
  <si>
    <t>NHMSYS0001717446</t>
  </si>
  <si>
    <t>Trechoblemus micros</t>
  </si>
  <si>
    <t>6453  2103</t>
  </si>
  <si>
    <t>Col_7076</t>
  </si>
  <si>
    <t>NHMSYS0001720406</t>
  </si>
  <si>
    <t>Bembidion fumigatum</t>
  </si>
  <si>
    <t>6453  2318</t>
  </si>
  <si>
    <t>Col_2007</t>
  </si>
  <si>
    <t>NBNSYS0100001940</t>
  </si>
  <si>
    <t>Dyschirius aeneus</t>
  </si>
  <si>
    <t>6453  1301</t>
  </si>
  <si>
    <t>Col_3347</t>
  </si>
  <si>
    <t>NHMSYS0001718003</t>
  </si>
  <si>
    <t>Demetrias imperialis</t>
  </si>
  <si>
    <t>6453  5702</t>
  </si>
  <si>
    <t>Col_3124</t>
  </si>
  <si>
    <t>NHMSYS0001717869</t>
  </si>
  <si>
    <t>Bembidion gilvipes</t>
  </si>
  <si>
    <t>6453  2321</t>
  </si>
  <si>
    <t>Col_2009</t>
  </si>
  <si>
    <t>NBNSYS0100001981</t>
  </si>
  <si>
    <t>Philorhizus notatus</t>
  </si>
  <si>
    <t>6453  5807</t>
  </si>
  <si>
    <t>Col_5724</t>
  </si>
  <si>
    <t>NHMSYS0001719553</t>
  </si>
  <si>
    <t>Trechus secalis</t>
  </si>
  <si>
    <t>6453  2108</t>
  </si>
  <si>
    <t>Col_7084</t>
  </si>
  <si>
    <t>NHMSYS0001720410</t>
  </si>
  <si>
    <t>Bradycellus sharpi</t>
  </si>
  <si>
    <t>6453  4506</t>
  </si>
  <si>
    <t>Col_2210</t>
  </si>
  <si>
    <t>NBNSYS0000007424</t>
  </si>
  <si>
    <t>Laemostenus terricola</t>
  </si>
  <si>
    <t>6453  3102</t>
  </si>
  <si>
    <t>Col_4275</t>
  </si>
  <si>
    <t>NHMSYS0001718679</t>
  </si>
  <si>
    <t>Ophonus puncticeps</t>
  </si>
  <si>
    <t>6453  3919</t>
  </si>
  <si>
    <t>Col_5326</t>
  </si>
  <si>
    <t>NHMSYS0001719329</t>
  </si>
  <si>
    <t>Asaphidion stierlini</t>
  </si>
  <si>
    <t>6453  2204</t>
  </si>
  <si>
    <t>Col_1768</t>
  </si>
  <si>
    <t>NBNSYS0000007207</t>
  </si>
  <si>
    <t>Chlaenius nigricornis</t>
  </si>
  <si>
    <t>6453  5101</t>
  </si>
  <si>
    <t>Col_2601</t>
  </si>
  <si>
    <t>NHMSYS0001717674</t>
  </si>
  <si>
    <t>Recorded from more than 100 hectads in the modern period.</t>
  </si>
  <si>
    <t>Clivina collaris</t>
  </si>
  <si>
    <t>6453  1401</t>
  </si>
  <si>
    <t>Col_2730</t>
  </si>
  <si>
    <t>NBNSYS0000007183</t>
  </si>
  <si>
    <t>Bembidion clarkii</t>
  </si>
  <si>
    <t>6453  2311</t>
  </si>
  <si>
    <t>Col_1999</t>
  </si>
  <si>
    <t>NHMSYS0001717150</t>
  </si>
  <si>
    <t>Pterostichus adstrictus</t>
  </si>
  <si>
    <t>6453  2701</t>
  </si>
  <si>
    <t>Col_6123</t>
  </si>
  <si>
    <t>NHMSYS0001719776</t>
  </si>
  <si>
    <t>Agonum piceum</t>
  </si>
  <si>
    <t>6453  3516</t>
  </si>
  <si>
    <t>Col_1308</t>
  </si>
  <si>
    <t>NHMSYS0001716608</t>
  </si>
  <si>
    <t>Harpalus rufipalpis</t>
  </si>
  <si>
    <t>6453  3925</t>
  </si>
  <si>
    <t>Col_3869</t>
  </si>
  <si>
    <t>NHMSYS0001718356</t>
  </si>
  <si>
    <t>Pogonus chalceus</t>
  </si>
  <si>
    <t>6453  2501</t>
  </si>
  <si>
    <t>Col_5946</t>
  </si>
  <si>
    <t>NBNSYS0000007274</t>
  </si>
  <si>
    <t>Carabus glabratus</t>
  </si>
  <si>
    <t>6453   405</t>
  </si>
  <si>
    <t>Col_2376</t>
  </si>
  <si>
    <t>NHMSYS0001717530</t>
  </si>
  <si>
    <t>Carabus arvensis</t>
  </si>
  <si>
    <t>6453   401</t>
  </si>
  <si>
    <t>Col_2370</t>
  </si>
  <si>
    <t>NHMSYS0001717513</t>
  </si>
  <si>
    <t>Calathus micropterus</t>
  </si>
  <si>
    <t>6453  2905</t>
  </si>
  <si>
    <t>Col_2310</t>
  </si>
  <si>
    <t>NHMSYS0001717450</t>
  </si>
  <si>
    <t>Amara eurynota</t>
  </si>
  <si>
    <t>6453  3714</t>
  </si>
  <si>
    <t>Col_1432</t>
  </si>
  <si>
    <t>NHMSYS0001716725</t>
  </si>
  <si>
    <t>Acupalpus parvulus</t>
  </si>
  <si>
    <t>6453  4703</t>
  </si>
  <si>
    <t>Col_1219</t>
  </si>
  <si>
    <t>NHMSYS0001716499</t>
  </si>
  <si>
    <t>Amara convexior</t>
  </si>
  <si>
    <t>6453  3709</t>
  </si>
  <si>
    <t>Col_1428</t>
  </si>
  <si>
    <t>NHMSYS0001716723</t>
  </si>
  <si>
    <t>Dromius agilis</t>
  </si>
  <si>
    <t>6453  5801</t>
  </si>
  <si>
    <t>Col_3305</t>
  </si>
  <si>
    <t>NHMSYS0001717970</t>
  </si>
  <si>
    <t>Pterostichus oblongopunctatus</t>
  </si>
  <si>
    <t>6453  2719</t>
  </si>
  <si>
    <t>Col_6138</t>
  </si>
  <si>
    <t>NHMSYS0001719777</t>
  </si>
  <si>
    <t>Anisodactylus binotatus</t>
  </si>
  <si>
    <t>6453  4001</t>
  </si>
  <si>
    <t>Col_1529</t>
  </si>
  <si>
    <t>NHMSYS0001716807</t>
  </si>
  <si>
    <t>The species meets the area requirements under criterion B2 for Vulnerable (AOO &lt;2,000 km2). Despite a CI indicating continuing decline, more recent data suggest an increasing range.</t>
  </si>
  <si>
    <t>Curtonotus convexiusculus</t>
  </si>
  <si>
    <t>6453  3710</t>
  </si>
  <si>
    <t>Col_3009</t>
  </si>
  <si>
    <t>NHMSYS0001717778</t>
  </si>
  <si>
    <t>Platyderus depressus</t>
  </si>
  <si>
    <t>6453  3201</t>
  </si>
  <si>
    <t>Col_5878</t>
  </si>
  <si>
    <t>NHMSYS0001719619</t>
  </si>
  <si>
    <t>Calathus erratus</t>
  </si>
  <si>
    <t>6453  2902</t>
  </si>
  <si>
    <t>Col_2307</t>
  </si>
  <si>
    <t>NHMSYS0001717447</t>
  </si>
  <si>
    <t>Patrobus assimilis</t>
  </si>
  <si>
    <t>6453  1701</t>
  </si>
  <si>
    <t>Col_5585</t>
  </si>
  <si>
    <t>NBNSYS0000007187</t>
  </si>
  <si>
    <t>Bembidion doris</t>
  </si>
  <si>
    <t>6453  2314</t>
  </si>
  <si>
    <t>Col_2003</t>
  </si>
  <si>
    <t>NBNSYS0100001985</t>
  </si>
  <si>
    <t>Syntomus obscuroguttatus</t>
  </si>
  <si>
    <t>6453  6002</t>
  </si>
  <si>
    <t>Col_6856</t>
  </si>
  <si>
    <t>NHMSYS0001720281</t>
  </si>
  <si>
    <t>Dicheirotrichus gustavii</t>
  </si>
  <si>
    <t>6453  4301</t>
  </si>
  <si>
    <t>Col_3186</t>
  </si>
  <si>
    <t>NHMSYS0001717913</t>
  </si>
  <si>
    <t>Agonum micans</t>
  </si>
  <si>
    <t>6453  3511</t>
  </si>
  <si>
    <t>Col_1305</t>
  </si>
  <si>
    <t>NHMSYS0001716607</t>
  </si>
  <si>
    <t>Bembidion minimum</t>
  </si>
  <si>
    <t>6453  2333</t>
  </si>
  <si>
    <t>Col_2020</t>
  </si>
  <si>
    <t>NBNSYS0100001941</t>
  </si>
  <si>
    <t>Chlaenius vestitus</t>
  </si>
  <si>
    <t>6453  5104</t>
  </si>
  <si>
    <t>Col_2604</t>
  </si>
  <si>
    <t>NBNSYS0000007454</t>
  </si>
  <si>
    <t>Bembidion punctulatum</t>
  </si>
  <si>
    <t>6453  2345</t>
  </si>
  <si>
    <t>Col_2031</t>
  </si>
  <si>
    <t>NBNSYS0100001979</t>
  </si>
  <si>
    <t>Amara bifrons</t>
  </si>
  <si>
    <t>6453  3706</t>
  </si>
  <si>
    <t>Col_1425</t>
  </si>
  <si>
    <t>NHMSYS0001716741</t>
  </si>
  <si>
    <t>Bembidion decorum</t>
  </si>
  <si>
    <t>6453  2312</t>
  </si>
  <si>
    <t>Col_2000</t>
  </si>
  <si>
    <t>NHMSYS0001717166</t>
  </si>
  <si>
    <t>Dromius meridionalis</t>
  </si>
  <si>
    <t>6453  5806</t>
  </si>
  <si>
    <t>Col_3307</t>
  </si>
  <si>
    <t>NBNSYS0000007471</t>
  </si>
  <si>
    <t>Dyschirius luedersi</t>
  </si>
  <si>
    <t>6453  1306</t>
  </si>
  <si>
    <t>Col_3352</t>
  </si>
  <si>
    <t>NHMSYS0001718007</t>
  </si>
  <si>
    <t>Acupalpus meridianus</t>
  </si>
  <si>
    <t>6453  4708</t>
  </si>
  <si>
    <t>Col_1218</t>
  </si>
  <si>
    <t>NBNSYS0000007439</t>
  </si>
  <si>
    <t>The species meets the area requirements under criterion B2 for Vulnerable (AOO &lt;2,000 km2) and is declining. However, this species is not regarded as severely fragmented or undergoing extreme fluctuations.</t>
  </si>
  <si>
    <t>Microlestes maurus</t>
  </si>
  <si>
    <t>6453  5901</t>
  </si>
  <si>
    <t>Col_4830</t>
  </si>
  <si>
    <t>NBNSYS0000007478</t>
  </si>
  <si>
    <t>Notiophilus rufipes</t>
  </si>
  <si>
    <t>6453   907</t>
  </si>
  <si>
    <t>Col_5135</t>
  </si>
  <si>
    <t>NBNSYS0000007164</t>
  </si>
  <si>
    <t>Bembidion femoratum</t>
  </si>
  <si>
    <t>6453  2316</t>
  </si>
  <si>
    <t>Col_2005</t>
  </si>
  <si>
    <t>NHMSYS0001717168</t>
  </si>
  <si>
    <t>Bembidion bruxellense</t>
  </si>
  <si>
    <t>6453  2309</t>
  </si>
  <si>
    <t>Col_1993</t>
  </si>
  <si>
    <t>NHMSYS0001717163</t>
  </si>
  <si>
    <t>Broscus cephalotes</t>
  </si>
  <si>
    <t>6453  1501</t>
  </si>
  <si>
    <t>Col_2218</t>
  </si>
  <si>
    <t>NBNSYS0000007185</t>
  </si>
  <si>
    <t>Calathus mollis</t>
  </si>
  <si>
    <t>6453  2906.2</t>
  </si>
  <si>
    <t>Col_2311</t>
  </si>
  <si>
    <t>NHMSYS0001717451</t>
  </si>
  <si>
    <t>Asaphidion curtum</t>
  </si>
  <si>
    <t>6453  2201</t>
  </si>
  <si>
    <t>Col_1765</t>
  </si>
  <si>
    <t>NBNSYS0000007203</t>
  </si>
  <si>
    <t>Agonum viduum</t>
  </si>
  <si>
    <t>6453  3523</t>
  </si>
  <si>
    <t>Col_1313</t>
  </si>
  <si>
    <t>NHMSYS0001716603</t>
  </si>
  <si>
    <t>Harpalus tardus</t>
  </si>
  <si>
    <t>6453  3932</t>
  </si>
  <si>
    <t>Col_3874</t>
  </si>
  <si>
    <t>NBNSYS0100003352</t>
  </si>
  <si>
    <t>Bradycellus ruficollis</t>
  </si>
  <si>
    <t>6453  4505</t>
  </si>
  <si>
    <t>Col_2209</t>
  </si>
  <si>
    <t>NBNSYS0000007423</t>
  </si>
  <si>
    <t>Synuchus vivalis</t>
  </si>
  <si>
    <t>6453  3301</t>
  </si>
  <si>
    <t>Col_6859</t>
  </si>
  <si>
    <t>NHMSYS0001720284</t>
  </si>
  <si>
    <t>Bembidion varium</t>
  </si>
  <si>
    <t>6453  2357</t>
  </si>
  <si>
    <t>Col_2042</t>
  </si>
  <si>
    <t>NBNSYS0100001953</t>
  </si>
  <si>
    <t>Bembidion atrocaeruleum</t>
  </si>
  <si>
    <t>6453  2306</t>
  </si>
  <si>
    <t>Col_1990</t>
  </si>
  <si>
    <t>NHMSYS0001717146</t>
  </si>
  <si>
    <t>Amara apricaria</t>
  </si>
  <si>
    <t>6453  3704</t>
  </si>
  <si>
    <t>Col_1424</t>
  </si>
  <si>
    <t>NHMSYS0001716737</t>
  </si>
  <si>
    <t>Pterostichus rhaeticus</t>
  </si>
  <si>
    <t>6453  2723</t>
  </si>
  <si>
    <t>Col_6140</t>
  </si>
  <si>
    <t>NHMSYS0001719794</t>
  </si>
  <si>
    <t>Trichocellus placidus</t>
  </si>
  <si>
    <t>6453  4402</t>
  </si>
  <si>
    <t>Col_7105</t>
  </si>
  <si>
    <t>NBNSYS0000007418</t>
  </si>
  <si>
    <t>Leistus rufomarginatus</t>
  </si>
  <si>
    <t>6453   605</t>
  </si>
  <si>
    <t>Col_4377</t>
  </si>
  <si>
    <t>NHMSYS0001718801</t>
  </si>
  <si>
    <t>The first British record was from Kent in 1942, found "in uncultivated country at least a mile or two from the nearest nursery gardens" (Crowson, 1942). It has subsequently become widely established in Britain. The species is capable of flight and has been expanding its range on the continent (Luff, 1998). Its occurrence in Britain is consistent with natural immigration.</t>
  </si>
  <si>
    <t>Nebria rufescens</t>
  </si>
  <si>
    <t>6453   803</t>
  </si>
  <si>
    <t>Col_5020</t>
  </si>
  <si>
    <t>NHMSYS0001719102</t>
  </si>
  <si>
    <t>Harpalus latus</t>
  </si>
  <si>
    <t>6453  3912</t>
  </si>
  <si>
    <t>Col_3864</t>
  </si>
  <si>
    <t>NBNSYS0100003343</t>
  </si>
  <si>
    <t>Bembidion assimile</t>
  </si>
  <si>
    <t>6453  2305</t>
  </si>
  <si>
    <t>Col_1989</t>
  </si>
  <si>
    <t>NBNSYS0100001938</t>
  </si>
  <si>
    <t>Notiophilus germinyi</t>
  </si>
  <si>
    <t>6453   904</t>
  </si>
  <si>
    <t>Col_5132</t>
  </si>
  <si>
    <t>NBNSYS0000007161</t>
  </si>
  <si>
    <t>Bembidion illigeri</t>
  </si>
  <si>
    <t>6453  2319</t>
  </si>
  <si>
    <t>Col_2012</t>
  </si>
  <si>
    <t>NHMSYS0001717158</t>
  </si>
  <si>
    <t>Harpalus rubripes</t>
  </si>
  <si>
    <t>6453  3922</t>
  </si>
  <si>
    <t>Col_3868</t>
  </si>
  <si>
    <t>NBNSYS0100003347</t>
  </si>
  <si>
    <t>Amara tibialis</t>
  </si>
  <si>
    <t>6453  3731</t>
  </si>
  <si>
    <t>Col_1449</t>
  </si>
  <si>
    <t>NHMSYS0001716735</t>
  </si>
  <si>
    <t>Ophonus rufibarbis</t>
  </si>
  <si>
    <t>6453  3923</t>
  </si>
  <si>
    <t>Col_5328</t>
  </si>
  <si>
    <t>NHMSYS0001719331</t>
  </si>
  <si>
    <t>Carabus granulatus</t>
  </si>
  <si>
    <t>6453   406</t>
  </si>
  <si>
    <t>Col_2378</t>
  </si>
  <si>
    <t>NHMSYS0001717507</t>
  </si>
  <si>
    <t>Calathus melanocephalus</t>
  </si>
  <si>
    <t>6453  2908</t>
  </si>
  <si>
    <t>Col_2309</t>
  </si>
  <si>
    <t>NHMSYS0001717449</t>
  </si>
  <si>
    <t>Patrobus atrorufus</t>
  </si>
  <si>
    <t>6453  1702</t>
  </si>
  <si>
    <t>Col_5586</t>
  </si>
  <si>
    <t>NHMSYS0001719480</t>
  </si>
  <si>
    <t>Calodromius spilotus</t>
  </si>
  <si>
    <t>6453  5809</t>
  </si>
  <si>
    <t>Col_2336</t>
  </si>
  <si>
    <t>NHMSYS0001717468</t>
  </si>
  <si>
    <t>Bembidion articulatum</t>
  </si>
  <si>
    <t>6453  2304</t>
  </si>
  <si>
    <t>Col_1988</t>
  </si>
  <si>
    <t>NBNSYS0100001986</t>
  </si>
  <si>
    <t>Dyschirius globosus</t>
  </si>
  <si>
    <t>6453  1304</t>
  </si>
  <si>
    <t>Col_3350</t>
  </si>
  <si>
    <t>NHMSYS0001718005</t>
  </si>
  <si>
    <t>Stomis pumicatus</t>
  </si>
  <si>
    <t>6453  2601</t>
  </si>
  <si>
    <t>Col_6816</t>
  </si>
  <si>
    <t>NBNSYS0000007277</t>
  </si>
  <si>
    <t>Bembidion deletum</t>
  </si>
  <si>
    <t>6453  2337</t>
  </si>
  <si>
    <t>Col_2001</t>
  </si>
  <si>
    <t>NHMSYS0001717167</t>
  </si>
  <si>
    <t>Bembidion tibiale</t>
  </si>
  <si>
    <t>6453  2356</t>
  </si>
  <si>
    <t>Col_2041</t>
  </si>
  <si>
    <t>NBNSYS0100001934</t>
  </si>
  <si>
    <t>Poecilus versicolor</t>
  </si>
  <si>
    <t>6453  2722</t>
  </si>
  <si>
    <t>Col_5939</t>
  </si>
  <si>
    <t>NHMSYS0001719657</t>
  </si>
  <si>
    <t>Oxypselaphus obscurus</t>
  </si>
  <si>
    <t>6453  3515</t>
  </si>
  <si>
    <t>Col_5488</t>
  </si>
  <si>
    <t>NHMSYS0001719419</t>
  </si>
  <si>
    <t>Stenolophus mixtus</t>
  </si>
  <si>
    <t>6453  4601</t>
  </si>
  <si>
    <t>Col_6692</t>
  </si>
  <si>
    <t>NHMSYS0001720161</t>
  </si>
  <si>
    <t>Notiophilus aquaticus</t>
  </si>
  <si>
    <t>6453   902</t>
  </si>
  <si>
    <t>Col_5130</t>
  </si>
  <si>
    <t>NBNSYS0000007159</t>
  </si>
  <si>
    <t>Syntomus foveatus</t>
  </si>
  <si>
    <t>6453  6001</t>
  </si>
  <si>
    <t>Col_6854</t>
  </si>
  <si>
    <t>NHMSYS0001720279</t>
  </si>
  <si>
    <t>Agonum gracile</t>
  </si>
  <si>
    <t>6453  3506</t>
  </si>
  <si>
    <t>Col_1301</t>
  </si>
  <si>
    <t>NHMSYS0001716606</t>
  </si>
  <si>
    <t>Olisthopus rotundatus</t>
  </si>
  <si>
    <t>6453  3401</t>
  </si>
  <si>
    <t>Col_5246</t>
  </si>
  <si>
    <t>NBNSYS0000007318</t>
  </si>
  <si>
    <t>Carabus nemoralis</t>
  </si>
  <si>
    <t>6453   409</t>
  </si>
  <si>
    <t>Col_2383</t>
  </si>
  <si>
    <t>NHMSYS0001717502</t>
  </si>
  <si>
    <t>Bembidion dentellum</t>
  </si>
  <si>
    <t>6453  2313</t>
  </si>
  <si>
    <t>Col_2002</t>
  </si>
  <si>
    <t>NBNSYS0100001943</t>
  </si>
  <si>
    <t>Notiophilus substriatus</t>
  </si>
  <si>
    <t>6453   908</t>
  </si>
  <si>
    <t>Col_5136</t>
  </si>
  <si>
    <t>NHMSYS0001719186</t>
  </si>
  <si>
    <t>Bembidion properans</t>
  </si>
  <si>
    <t>6453  2344</t>
  </si>
  <si>
    <t>Col_2030</t>
  </si>
  <si>
    <t>NHMSYS0001717155</t>
  </si>
  <si>
    <t>Amara ovata</t>
  </si>
  <si>
    <t>6453  3724</t>
  </si>
  <si>
    <t>Col_1442</t>
  </si>
  <si>
    <t>NHMSYS0001716732</t>
  </si>
  <si>
    <t>Notiophilus palustris</t>
  </si>
  <si>
    <t>6453   905</t>
  </si>
  <si>
    <t>Col_5133</t>
  </si>
  <si>
    <t>NBNSYS0000007162</t>
  </si>
  <si>
    <t>Amara communis</t>
  </si>
  <si>
    <t>6453  3707</t>
  </si>
  <si>
    <t>Col_1426</t>
  </si>
  <si>
    <t>NHMSYS0001716722</t>
  </si>
  <si>
    <t>Bradycellus verbasci</t>
  </si>
  <si>
    <t>6453  4507</t>
  </si>
  <si>
    <t>Col_2211</t>
  </si>
  <si>
    <t>NBNSYS0000007425</t>
  </si>
  <si>
    <t>Bembidion mannerheimii</t>
  </si>
  <si>
    <t>6453  2331</t>
  </si>
  <si>
    <t>Col_2018</t>
  </si>
  <si>
    <t>NHMSYS0001717179</t>
  </si>
  <si>
    <t>Amara lunicollis</t>
  </si>
  <si>
    <t>6453  3721</t>
  </si>
  <si>
    <t>Col_1439</t>
  </si>
  <si>
    <t>NHMSYS0001716729</t>
  </si>
  <si>
    <t>Leistus spinibarbis</t>
  </si>
  <si>
    <t>6453   606</t>
  </si>
  <si>
    <t>Col_4378</t>
  </si>
  <si>
    <t>NHMSYS0001718802</t>
  </si>
  <si>
    <t>Agonum emarginatum</t>
  </si>
  <si>
    <t>6453  3512</t>
  </si>
  <si>
    <t>Col_1298</t>
  </si>
  <si>
    <t>NHMSYS0001716594</t>
  </si>
  <si>
    <t>Bembidion obtusum</t>
  </si>
  <si>
    <t>6453  2340</t>
  </si>
  <si>
    <t>Col_2026</t>
  </si>
  <si>
    <t>NHMSYS0001717181</t>
  </si>
  <si>
    <t>Calathus rotundicollis</t>
  </si>
  <si>
    <t>6453  2907</t>
  </si>
  <si>
    <t>Col_2312</t>
  </si>
  <si>
    <t>NHMSYS0001717443</t>
  </si>
  <si>
    <t>Acupalpus dubius</t>
  </si>
  <si>
    <t>6453  4704</t>
  </si>
  <si>
    <t>Col_1213</t>
  </si>
  <si>
    <t>NBNSYS0000007435</t>
  </si>
  <si>
    <t>Bembidion aeneum</t>
  </si>
  <si>
    <t>6453  2301</t>
  </si>
  <si>
    <t>Col_1987</t>
  </si>
  <si>
    <t>NBNSYS0100001969</t>
  </si>
  <si>
    <t>Amara similata</t>
  </si>
  <si>
    <t>6453  3728</t>
  </si>
  <si>
    <t>Col_1446</t>
  </si>
  <si>
    <t>NHMSYS0001716733</t>
  </si>
  <si>
    <t>Agonum marginatum</t>
  </si>
  <si>
    <t>6453  3510</t>
  </si>
  <si>
    <t>Col_1304</t>
  </si>
  <si>
    <t>NHMSYS0001716598</t>
  </si>
  <si>
    <t>Agonum thoreyi</t>
  </si>
  <si>
    <t>6453  3521</t>
  </si>
  <si>
    <t>Col_1311</t>
  </si>
  <si>
    <t>NHMSYS0001716610</t>
  </si>
  <si>
    <t>Dromius quadrimaculatus</t>
  </si>
  <si>
    <t>6453  5808</t>
  </si>
  <si>
    <t>Col_3308</t>
  </si>
  <si>
    <t>NBNSYS0000007473</t>
  </si>
  <si>
    <t>Bradycellus harpalinus</t>
  </si>
  <si>
    <t>6453  4504</t>
  </si>
  <si>
    <t>Col_2208</t>
  </si>
  <si>
    <t>NHMSYS0001717396</t>
  </si>
  <si>
    <t>Pterostichus nigrita</t>
  </si>
  <si>
    <t>6453  2718</t>
  </si>
  <si>
    <t>Col_6137</t>
  </si>
  <si>
    <t>NHMSYS0001719793</t>
  </si>
  <si>
    <t>Bembidion biguttatum</t>
  </si>
  <si>
    <t>6453  2307</t>
  </si>
  <si>
    <t>Col_1991</t>
  </si>
  <si>
    <t>NBNSYS0100001970</t>
  </si>
  <si>
    <t>Leistus fulvibarbis</t>
  </si>
  <si>
    <t>6453   602</t>
  </si>
  <si>
    <t>Col_4375</t>
  </si>
  <si>
    <t>NHMSYS0001718795</t>
  </si>
  <si>
    <t>Leistus ferrugineus</t>
  </si>
  <si>
    <t>6453   601</t>
  </si>
  <si>
    <t>Col_4374</t>
  </si>
  <si>
    <t>NHMSYS0001718797</t>
  </si>
  <si>
    <t>Philorhizus melanocephalus</t>
  </si>
  <si>
    <t>6453  5805</t>
  </si>
  <si>
    <t>Col_5723</t>
  </si>
  <si>
    <t>NHMSYS0001719551</t>
  </si>
  <si>
    <t>Pterostichus minor</t>
  </si>
  <si>
    <t>6453  2716</t>
  </si>
  <si>
    <t>Col_6135</t>
  </si>
  <si>
    <t>NHMSYS0001719792</t>
  </si>
  <si>
    <t>Pterostichus vernalis</t>
  </si>
  <si>
    <t>6453  2721</t>
  </si>
  <si>
    <t>Col_6142</t>
  </si>
  <si>
    <t>NHMSYS0001719780</t>
  </si>
  <si>
    <t>Curtonotus aulicus</t>
  </si>
  <si>
    <t>6453  3705</t>
  </si>
  <si>
    <t>Col_3008</t>
  </si>
  <si>
    <t>NHMSYS0001717777</t>
  </si>
  <si>
    <t>Poecilus cupreus</t>
  </si>
  <si>
    <t>6453  2707</t>
  </si>
  <si>
    <t>Col_5936</t>
  </si>
  <si>
    <t>NHMSYS0001719652</t>
  </si>
  <si>
    <t>Ocys harpaloides</t>
  </si>
  <si>
    <t>6453  2323</t>
  </si>
  <si>
    <t>Col_5199</t>
  </si>
  <si>
    <t>NHMSYS0001719245</t>
  </si>
  <si>
    <t>Elaphrus riparius</t>
  </si>
  <si>
    <t>6453  1103</t>
  </si>
  <si>
    <t>Col_3380</t>
  </si>
  <si>
    <t>NHMSYS0001718042</t>
  </si>
  <si>
    <t>Nebria salina</t>
  </si>
  <si>
    <t>6453   806</t>
  </si>
  <si>
    <t>Col_5021</t>
  </si>
  <si>
    <t>NHMSYS0001719105</t>
  </si>
  <si>
    <t>Bembidion quadrimaculatum</t>
  </si>
  <si>
    <t>6453  2346</t>
  </si>
  <si>
    <t>Col_2032</t>
  </si>
  <si>
    <t>NBNSYS0100001929</t>
  </si>
  <si>
    <t>Leistus terminatus</t>
  </si>
  <si>
    <t>6453   604</t>
  </si>
  <si>
    <t>Col_4379</t>
  </si>
  <si>
    <t>NHMSYS0001718798</t>
  </si>
  <si>
    <t>Badister bullatus</t>
  </si>
  <si>
    <t>6453  4902</t>
  </si>
  <si>
    <t>Col_1923</t>
  </si>
  <si>
    <t>NHMSYS0001717109</t>
  </si>
  <si>
    <t>Cychrus caraboides</t>
  </si>
  <si>
    <t>6453   301</t>
  </si>
  <si>
    <t>Col_3024</t>
  </si>
  <si>
    <t>NBNSYS0000007128</t>
  </si>
  <si>
    <t>Cicindela campestris</t>
  </si>
  <si>
    <t>6453   101</t>
  </si>
  <si>
    <t>Col_2658</t>
  </si>
  <si>
    <t>NBNSYS0000007122</t>
  </si>
  <si>
    <t>Clivina fossor</t>
  </si>
  <si>
    <t>6453  1402</t>
  </si>
  <si>
    <t>Col_2731</t>
  </si>
  <si>
    <t>NBNSYS0000007184</t>
  </si>
  <si>
    <t>Trechus obtusus</t>
  </si>
  <si>
    <t>6453  2104</t>
  </si>
  <si>
    <t>Col_7080</t>
  </si>
  <si>
    <t>NBNSYS0100005871</t>
  </si>
  <si>
    <t>Carabus problematicus</t>
  </si>
  <si>
    <t>6453   411</t>
  </si>
  <si>
    <t>Col_2385</t>
  </si>
  <si>
    <t>NHMSYS0001717524</t>
  </si>
  <si>
    <t>Agonum muelleri</t>
  </si>
  <si>
    <t>6453  3513</t>
  </si>
  <si>
    <t>Col_1306</t>
  </si>
  <si>
    <t>NHMSYS0001716599</t>
  </si>
  <si>
    <t>Carabus violaceus</t>
  </si>
  <si>
    <t>6453   412</t>
  </si>
  <si>
    <t>Col_2388</t>
  </si>
  <si>
    <t>NHMSYS0001717520</t>
  </si>
  <si>
    <t>Bembidion lunulatum</t>
  </si>
  <si>
    <t>6453  2330</t>
  </si>
  <si>
    <t>Col_2017</t>
  </si>
  <si>
    <t>NHMSYS0001717178</t>
  </si>
  <si>
    <t>Platynus assimilis</t>
  </si>
  <si>
    <t>6453  3502</t>
  </si>
  <si>
    <t>Col_5887</t>
  </si>
  <si>
    <t>NHMSYS0001719625</t>
  </si>
  <si>
    <t>Demetrias atricapillus</t>
  </si>
  <si>
    <t>6453  5701</t>
  </si>
  <si>
    <t>Col_3123</t>
  </si>
  <si>
    <t>NHMSYS0001717866</t>
  </si>
  <si>
    <t>Elaphrus cupreus</t>
  </si>
  <si>
    <t>6453  1101</t>
  </si>
  <si>
    <t>Col_3378</t>
  </si>
  <si>
    <t>NHMSYS0001718038</t>
  </si>
  <si>
    <t>Anchomenus dorsalis</t>
  </si>
  <si>
    <t>6453  3503</t>
  </si>
  <si>
    <t>Col_1519</t>
  </si>
  <si>
    <t>NHMSYS0001716795</t>
  </si>
  <si>
    <t>Amara familiaris</t>
  </si>
  <si>
    <t>6453  3716</t>
  </si>
  <si>
    <t>Col_1434</t>
  </si>
  <si>
    <t>NHMSYS0001716727</t>
  </si>
  <si>
    <t>Harpalus rufipes</t>
  </si>
  <si>
    <t>6453  3924</t>
  </si>
  <si>
    <t>Col_3870</t>
  </si>
  <si>
    <t>NHMSYS0001718361</t>
  </si>
  <si>
    <t>Pterostichus diligens</t>
  </si>
  <si>
    <t>6453  2708</t>
  </si>
  <si>
    <t>Col_6129</t>
  </si>
  <si>
    <t>NHMSYS0001719773</t>
  </si>
  <si>
    <t>Harpalus affinis</t>
  </si>
  <si>
    <t>6453  3901</t>
  </si>
  <si>
    <t>Col_3854</t>
  </si>
  <si>
    <t>NBNSYS0100003336</t>
  </si>
  <si>
    <t>Trechus quadristriatus</t>
  </si>
  <si>
    <t>6453  2105</t>
  </si>
  <si>
    <t>Col_7081</t>
  </si>
  <si>
    <t>NBNSYS0100005872</t>
  </si>
  <si>
    <t>Calathus fuscipes</t>
  </si>
  <si>
    <t>6453  2903</t>
  </si>
  <si>
    <t>Col_2308</t>
  </si>
  <si>
    <t>NHMSYS0001717448</t>
  </si>
  <si>
    <t>Bembidion guttula</t>
  </si>
  <si>
    <t>6453  2322</t>
  </si>
  <si>
    <t>Col_2010</t>
  </si>
  <si>
    <t>NBNSYS0100001971</t>
  </si>
  <si>
    <t>Amara plebeja</t>
  </si>
  <si>
    <t>6453  3725</t>
  </si>
  <si>
    <t>Col_1443</t>
  </si>
  <si>
    <t>NHMSYS0001716751</t>
  </si>
  <si>
    <t>Amara aenea</t>
  </si>
  <si>
    <t>6453  3701</t>
  </si>
  <si>
    <t>Col_1422</t>
  </si>
  <si>
    <t>NHMSYS0001716720</t>
  </si>
  <si>
    <t>Paradromius linearis</t>
  </si>
  <si>
    <t>6453  5803</t>
  </si>
  <si>
    <t>Col_5554</t>
  </si>
  <si>
    <t>NHMSYS0001719453</t>
  </si>
  <si>
    <t>Abax parallelepipedus</t>
  </si>
  <si>
    <t>6453  2801</t>
  </si>
  <si>
    <t>Col_1113</t>
  </si>
  <si>
    <t>NBNSYS0000007302</t>
  </si>
  <si>
    <t>Agonum fuliginosum</t>
  </si>
  <si>
    <t>6453  3505</t>
  </si>
  <si>
    <t>Col_1300</t>
  </si>
  <si>
    <t>NHMSYS0001716605</t>
  </si>
  <si>
    <t>Pterostichus melanarius</t>
  </si>
  <si>
    <t>6453  2715</t>
  </si>
  <si>
    <t>Col_6134</t>
  </si>
  <si>
    <t>NHMSYS0001719784</t>
  </si>
  <si>
    <t>Bembidion tetracolum</t>
  </si>
  <si>
    <t>6453  2355</t>
  </si>
  <si>
    <t>Col_2040</t>
  </si>
  <si>
    <t>NHMSYS0001717176</t>
  </si>
  <si>
    <t>Pterostichus niger</t>
  </si>
  <si>
    <t>6453  2717</t>
  </si>
  <si>
    <t>Col_6136</t>
  </si>
  <si>
    <t>NHMSYS0001719788</t>
  </si>
  <si>
    <t>Bembidion lampros</t>
  </si>
  <si>
    <t>6453  2326</t>
  </si>
  <si>
    <t>Col_2015</t>
  </si>
  <si>
    <t>NBNSYS0100001945</t>
  </si>
  <si>
    <t>Pterostichus strenuus</t>
  </si>
  <si>
    <t>6453  2720</t>
  </si>
  <si>
    <t>Col_6141</t>
  </si>
  <si>
    <t>NHMSYS0001719774</t>
  </si>
  <si>
    <t>Paranchus albipes</t>
  </si>
  <si>
    <t>6453  3501</t>
  </si>
  <si>
    <t>Col_5563</t>
  </si>
  <si>
    <t>NHMSYS0001719462</t>
  </si>
  <si>
    <t>Loricera pilicornis</t>
  </si>
  <si>
    <t>6453  1201</t>
  </si>
  <si>
    <t>Col_4549</t>
  </si>
  <si>
    <t>NHMSYS0001718877</t>
  </si>
  <si>
    <t>Notiophilus biguttatus</t>
  </si>
  <si>
    <t>6453   903</t>
  </si>
  <si>
    <t>Col_5131</t>
  </si>
  <si>
    <t>NHMSYS0001719180</t>
  </si>
  <si>
    <t>Pterostichus madidus</t>
  </si>
  <si>
    <t>6453  2714</t>
  </si>
  <si>
    <t>Col_6133</t>
  </si>
  <si>
    <t>NHMSYS0001719800</t>
  </si>
  <si>
    <t>Nebria brevicollis</t>
  </si>
  <si>
    <t>6453   801</t>
  </si>
  <si>
    <t>Col_5017</t>
  </si>
  <si>
    <t>NHMSYS0001719104</t>
  </si>
  <si>
    <t>Species (scientific name)</t>
  </si>
  <si>
    <t>old BRC</t>
  </si>
  <si>
    <t>Conservation Status (Shirt, 1987)</t>
  </si>
  <si>
    <t>Native or Non-native status</t>
  </si>
  <si>
    <t>England</t>
  </si>
  <si>
    <t>Wales</t>
  </si>
  <si>
    <t>Scotland</t>
  </si>
  <si>
    <t>GB Rarity</t>
  </si>
  <si>
    <t>GB Rarity Rationale</t>
  </si>
  <si>
    <t>Name in Shirt (1987) where different</t>
  </si>
  <si>
    <t>Agonum sahlbergi</t>
  </si>
  <si>
    <t>Dromius longiceps</t>
  </si>
  <si>
    <t>Dromius sigma</t>
  </si>
  <si>
    <t>Polystichus connexus</t>
  </si>
  <si>
    <t>Cicindela germanica</t>
  </si>
  <si>
    <t>RDB3 and RDB5</t>
  </si>
  <si>
    <t>Tachys edmondsi</t>
  </si>
  <si>
    <t>Amara alpina</t>
  </si>
  <si>
    <t>Dromius quadrisignatus</t>
  </si>
  <si>
    <t>RDB Appendix</t>
  </si>
  <si>
    <t>not in Shirt (1987)</t>
  </si>
  <si>
    <t>Name in Hyman (1992) where different</t>
  </si>
  <si>
    <t>same</t>
  </si>
  <si>
    <t>Acupalpus consputus</t>
  </si>
  <si>
    <t>Agonum livens</t>
  </si>
  <si>
    <t>Agonum quadripunctatum</t>
  </si>
  <si>
    <t>Badister anomalus</t>
  </si>
  <si>
    <t>Bembidion argenteolum</t>
  </si>
  <si>
    <t>Bembidion clarki</t>
  </si>
  <si>
    <t>Bembidion laterale</t>
  </si>
  <si>
    <t>Bembidion litorale</t>
  </si>
  <si>
    <t>Bembidion schueppeli</t>
  </si>
  <si>
    <t>Dromius vectensis</t>
  </si>
  <si>
    <t>Harpalus ardosiacus</t>
  </si>
  <si>
    <t>Harpalus azureus</t>
  </si>
  <si>
    <t>Harpalus cordatus</t>
  </si>
  <si>
    <t>Harpalus parallelus</t>
  </si>
  <si>
    <t>Harpalus puncticollis</t>
  </si>
  <si>
    <t>Harpalus rupicola</t>
  </si>
  <si>
    <t>Harpalus sabulicola</t>
  </si>
  <si>
    <t>Harpalus schaubergerianus</t>
  </si>
  <si>
    <t>Harpalus melleti</t>
  </si>
  <si>
    <t>Harpalus obscurus</t>
  </si>
  <si>
    <t>Harpalus punctatulus</t>
  </si>
  <si>
    <t>Harpalus froelichi</t>
  </si>
  <si>
    <t>Harpalus quadripunctatus</t>
  </si>
  <si>
    <t>Harpalus vernalis</t>
  </si>
  <si>
    <t>Masoreus wetterhalli</t>
  </si>
  <si>
    <t>Nebria complanata</t>
  </si>
  <si>
    <t>Platyderus ruficollis</t>
  </si>
  <si>
    <t>Pterostichus angustatus</t>
  </si>
  <si>
    <t>Pterostichus kugelanni</t>
  </si>
  <si>
    <t>Pterostichus lepidus</t>
  </si>
  <si>
    <t>Tachys parvulus</t>
  </si>
  <si>
    <t>Tachys walkerianus</t>
  </si>
  <si>
    <t>Trechus discus</t>
  </si>
  <si>
    <t>not in Hyman (1992)</t>
  </si>
  <si>
    <r>
      <t xml:space="preserve">Lindroth (1960) presents an authoritative case for the species being a native in Britain but this was perhaps overlooked by Hyman and Parsons (1992) which stated that </t>
    </r>
    <r>
      <rPr>
        <i/>
        <sz val="11"/>
        <color theme="1"/>
        <rFont val="Calibri"/>
        <family val="2"/>
        <scheme val="minor"/>
      </rPr>
      <t>A. chalconotum</t>
    </r>
    <r>
      <rPr>
        <sz val="11"/>
        <color theme="1"/>
        <rFont val="Calibri"/>
        <family val="2"/>
        <scheme val="minor"/>
      </rPr>
      <t xml:space="preserve"> was “a glacial relict species or possibly an accidental introduction” and by Luff (2007) which described it as a “possible former resident native”. It is a remarkable species to have occurred in Britain given that its world range seems to otherwise cover two areas: (1) the northern coastline of European Russia from the White Sea (southern) coast of the Kola Peninsula eastwards to the Kanin Peninsula, and (2) southern Siberia with adjacent parts of northern Mongolia, eastwards to Kazakhstan. Fauna Europaea  (http://www.faunaeur.org/full_results.php?id=379336) also lists the species as present in Latvia.</t>
    </r>
  </si>
  <si>
    <t>B2ab i,ii,iv</t>
  </si>
  <si>
    <t xml:space="preserve">Pre80 AOO </t>
  </si>
  <si>
    <t xml:space="preserve">Post80 AOO </t>
  </si>
  <si>
    <t>19-26</t>
  </si>
  <si>
    <r>
      <t xml:space="preserve">There is no reason to question the native status of this species in Northern Ireland, where it inhabited the silty draw-down zone on the shores of Lough Neagh (where it was last recorded in 1932 by G.W. Nicholson (Martin Luff, </t>
    </r>
    <r>
      <rPr>
        <i/>
        <sz val="11"/>
        <color theme="1"/>
        <rFont val="Calibri"/>
        <family val="2"/>
        <scheme val="minor"/>
      </rPr>
      <t>in litt</t>
    </r>
    <r>
      <rPr>
        <sz val="11"/>
        <color theme="1"/>
        <rFont val="Calibri"/>
        <family val="2"/>
        <scheme val="minor"/>
      </rPr>
      <t>., Feb. 2014)). Its two British localities have both been in similar habitats but created artificially by the industrial extraction of aggregates. The single individual found at Dungeness in 1987 was probably the result of natural immigration. The population discovered in the Suffolk Breckland in 2002-03 would represent an extraordinary feat of natural colonisation. There are observations of carabid beetles having been transported alive in building sand over short distances within Britain (David Nash, pers. comm.) but there is no evidence for a human pathway of introduction from the continent: thus the Cavenham population is also regarded as native.</t>
    </r>
  </si>
  <si>
    <r>
      <t xml:space="preserve">Though the species has been recorded from two localities in the modern period, it is probably extinct at Dungeness and if it persists at all at the Cavenham site, which is owned and managed by an aggregates company, it is extremely vulnerable to changes in management.
The silt lagoons of working sand and gravel quarries are inevitably under-worked by coleopterists. Quarry owners may be reluctant to allow access to their sites because of the fear that protected species may be found, and because of safety concerns regarding fieldwork on quicksand. Thus it is possible that </t>
    </r>
    <r>
      <rPr>
        <i/>
        <sz val="11"/>
        <color theme="1"/>
        <rFont val="Calibri"/>
        <family val="2"/>
        <scheme val="minor"/>
      </rPr>
      <t>B. argenteolum</t>
    </r>
    <r>
      <rPr>
        <sz val="11"/>
        <color theme="1"/>
        <rFont val="Calibri"/>
        <family val="2"/>
        <scheme val="minor"/>
      </rPr>
      <t xml:space="preserve"> survives, unrecorded, elsewhere in Britain.
</t>
    </r>
  </si>
  <si>
    <t>Most British records are of single adults and these are strongly believed to relate to natural immigrants rather than introductions, at least in large part (Fowler, 1887; Luff, 1988). The record by Miquel (2005) of at least two, probably several, individuals near Thetford, West Suffolk is the only evidence of a breeding population in Britain.</t>
  </si>
  <si>
    <t>It could be argued that the Thetford Forest record relates to an established native population, and that subsequent failures to record the species again imply a continuing decline and Critically Endangered status. However, the Thetford Forest record may relate to an introduction, and a further record from the same area would provide much stronger evidence of an established breeding population. Until further evidence is available, it seems best to assign this species to the Data Deficient category.</t>
  </si>
  <si>
    <r>
      <t xml:space="preserve">Listed as a non-established introduction by Duff (2012a). However, research by James Hogan has uncovered new data and a review of British records (Telfer and Hogan, in prep.) will recommend that </t>
    </r>
    <r>
      <rPr>
        <i/>
        <sz val="11"/>
        <color theme="1"/>
        <rFont val="Calibri"/>
        <family val="2"/>
        <scheme val="minor"/>
      </rPr>
      <t>C. convexus</t>
    </r>
    <r>
      <rPr>
        <sz val="11"/>
        <color theme="1"/>
        <rFont val="Calibri"/>
        <family val="2"/>
        <scheme val="minor"/>
      </rPr>
      <t xml:space="preserve"> be regarded as a native species in Britain.
Information on the British records of this species is poor, though typical of its era. A single specimen was taken in Winstanley Park, Lancashire in 1836; a series (of at least three) was collected in Longmont Forest, Shropshire prior to 1828; and an undated specimen in the F.W. Hope collection at Oxford University Museum of Natural History (Hope lived from 1797 to 1862) was collected at Elham, East Kent. At least seven other (apparently) British specimens survive in various museum collections, probably from a range of localities.
</t>
    </r>
  </si>
  <si>
    <t>B2ab ii,iv</t>
  </si>
  <si>
    <r>
      <t xml:space="preserve">The species is probably extinct in Britain: a population size estimate of zero individuals can be made with reasonable confidence. Nevertheless, there is a chance that this species survives undetected somewhere on the coast of Britain. Allen and Nicholson (1924) noted “apparently it is exceedingly local, since we failed to find it in other places which appeared to us to be identical in character” and the very fact that it evaded discovery in Dorset until 1924 shows that this can be a difficult species to find. If </t>
    </r>
    <r>
      <rPr>
        <i/>
        <sz val="11"/>
        <color theme="1"/>
        <rFont val="Calibri"/>
        <family val="2"/>
        <scheme val="minor"/>
      </rPr>
      <t>C. nitidulus</t>
    </r>
    <r>
      <rPr>
        <sz val="11"/>
        <color theme="1"/>
        <rFont val="Calibri"/>
        <family val="2"/>
        <scheme val="minor"/>
      </rPr>
      <t xml:space="preserve"> exhibits the same strongly nocturnal activity as its congeners, then torchlight survey of suitable habitat may be the best way to rediscover this species in Britain, though clearly the potential risks of nocturnal fieldwork on maritime cliffs make it unlikely that that theory will be tested.</t>
    </r>
  </si>
  <si>
    <t>Recorded from only 11 hectads in the post-1980 period, compared to 23 in the earlier period. There is clear evidence of a decline in AOO (though seemingly without a corresponding decrease in EOO). The decline in AOO seems to be continuing into the modern period since the Ground Beetle Recording Scheme database currently only holds post-2000 records for Landguard Point and two localities on the Isle of Portland. It is near to the 'Number of locations' threshold for Vulnerable (B2a) and thus Near Threatened.</t>
  </si>
  <si>
    <t>B2b i,ii,iv c iv</t>
  </si>
  <si>
    <t>Lindroth (1974) appears to have been the first to query whether this species is native to Britain, presumably on the basis of its small geographic range and its extinction. Here it is regarded as a probably extinct, probably native species with a small historical range.</t>
  </si>
  <si>
    <r>
      <t xml:space="preserve">Native. However, Luff </t>
    </r>
    <r>
      <rPr>
        <i/>
        <sz val="11"/>
        <color theme="1"/>
        <rFont val="Calibri"/>
        <family val="2"/>
        <scheme val="minor"/>
      </rPr>
      <t>et al</t>
    </r>
    <r>
      <rPr>
        <sz val="11"/>
        <color theme="1"/>
        <rFont val="Calibri"/>
        <family val="2"/>
        <scheme val="minor"/>
      </rPr>
      <t xml:space="preserve">. (1997), writing about the sole extant site for the species in Britain, argued that “it seems unlikely, to put it mildly, that </t>
    </r>
    <r>
      <rPr>
        <i/>
        <sz val="11"/>
        <color theme="1"/>
        <rFont val="Calibri"/>
        <family val="2"/>
        <scheme val="minor"/>
      </rPr>
      <t>H. honestus</t>
    </r>
    <r>
      <rPr>
        <sz val="11"/>
        <color theme="1"/>
        <rFont val="Calibri"/>
        <family val="2"/>
        <scheme val="minor"/>
      </rPr>
      <t xml:space="preserve"> has been present and undetected on the Cumbrian coast since detailed recordings of our beetle fauna started”, and thus that “the most probable origin of the present population would seem to be via the nearby port of Whitehaven”.</t>
    </r>
  </si>
  <si>
    <t>Known in Britain from only two old records, both reported by Fowler (1887): "Netley, Shropshire, on broom, [recorded by] Rev. F. W. Hope", and "a specimen taken by Mr. Sidebotham, near Devizes", Wiltshire. However, Sidebotham's rarer beetle discoveries are tainted with doubt, not least because of his frequent visits to France and confused specimen labelling (Darby, 2009). It was probably with this in mind that Fowler (1887) wrote, "the species … is very doubtfully indigenous". Here, mainly on the strength of Hope's Shropshire record, the species is regarded as probably native.</t>
  </si>
  <si>
    <t>Known from three British, or reputedly British, specimens, one collected between the late 1850s and 1872, with no locality data (and possibly not collected in Britain), and two collected at Portland, Dorset, in 1886. This is probably a native species but it is possible that the Portland specimens result from an introduction, perhaps in ballast brought from foreign ports by ships collecting a cargo of Portland limestone.</t>
  </si>
  <si>
    <r>
      <t xml:space="preserve">A rather late discovery in Britain, first collected in 1878 near Portland, Dorset and established in scattered sites between there and St Aldhelm's Head for some decades until the last record from near Portland Bill in 1951. Lindroth (1974) stated "no doubt originally introduced". Regarded as “a former introduction, now presumed extinct” by Shirt (1987). Not included by Hyman and Parsons (1992), presumably treating the species as non-native. Luff (1998) was explicit about the species being an "introduction". It is now perhaps better appreciated that some Mediterranean invertebrates extend northwards in the Oceanic or Suboceanic zones of western Europe, including </t>
    </r>
    <r>
      <rPr>
        <i/>
        <sz val="11"/>
        <color theme="1"/>
        <rFont val="Calibri"/>
        <family val="2"/>
        <scheme val="minor"/>
      </rPr>
      <t>Eurynebria complanata</t>
    </r>
    <r>
      <rPr>
        <sz val="11"/>
        <color theme="1"/>
        <rFont val="Calibri"/>
        <family val="2"/>
        <scheme val="minor"/>
      </rPr>
      <t xml:space="preserve"> (Linnaeus), </t>
    </r>
    <r>
      <rPr>
        <i/>
        <sz val="11"/>
        <color theme="1"/>
        <rFont val="Calibri"/>
        <family val="2"/>
        <scheme val="minor"/>
      </rPr>
      <t>Bembidion iricolor</t>
    </r>
    <r>
      <rPr>
        <sz val="11"/>
        <color theme="1"/>
        <rFont val="Calibri"/>
        <family val="2"/>
        <scheme val="minor"/>
      </rPr>
      <t xml:space="preserve"> Bedel, </t>
    </r>
    <r>
      <rPr>
        <i/>
        <sz val="11"/>
        <color theme="1"/>
        <rFont val="Calibri"/>
        <family val="2"/>
        <scheme val="minor"/>
      </rPr>
      <t>Bradycellus distinctus</t>
    </r>
    <r>
      <rPr>
        <sz val="11"/>
        <color theme="1"/>
        <rFont val="Calibri"/>
        <family val="2"/>
        <scheme val="minor"/>
      </rPr>
      <t xml:space="preserve"> (Dejean) and </t>
    </r>
    <r>
      <rPr>
        <i/>
        <sz val="11"/>
        <color theme="1"/>
        <rFont val="Calibri"/>
        <family val="2"/>
        <scheme val="minor"/>
      </rPr>
      <t>Dicheirotrichus obsoletus</t>
    </r>
    <r>
      <rPr>
        <sz val="11"/>
        <color theme="1"/>
        <rFont val="Calibri"/>
        <family val="2"/>
        <scheme val="minor"/>
      </rPr>
      <t xml:space="preserve"> (Dejean) among the carabids. The occurrence of </t>
    </r>
    <r>
      <rPr>
        <i/>
        <sz val="11"/>
        <color theme="1"/>
        <rFont val="Calibri"/>
        <family val="2"/>
        <scheme val="minor"/>
      </rPr>
      <t>S. oblongiusculus</t>
    </r>
    <r>
      <rPr>
        <sz val="11"/>
        <color theme="1"/>
        <rFont val="Calibri"/>
        <family val="2"/>
        <scheme val="minor"/>
      </rPr>
      <t xml:space="preserve"> in southern England is entirely consistent with its natural Mediterranean Suboceanic distribution and it is regarded here as probably native.</t>
    </r>
  </si>
  <si>
    <t>B2ac i,ii,iii</t>
  </si>
  <si>
    <r>
      <t xml:space="preserve">A single record from 1980 is the only record in the modern period. A substantial decline in AOO is apparent from the earlier decades of the twentieth century, and it is also apparent that this species is prone to extreme fluctuations in geographic range, having been extremely rare in the nineteenth century.
It is possible that British records of </t>
    </r>
    <r>
      <rPr>
        <i/>
        <sz val="11"/>
        <color theme="1"/>
        <rFont val="Calibri"/>
        <family val="2"/>
        <scheme val="minor"/>
      </rPr>
      <t>S. quadripunctata</t>
    </r>
    <r>
      <rPr>
        <sz val="11"/>
        <color theme="1"/>
        <rFont val="Calibri"/>
        <family val="2"/>
        <scheme val="minor"/>
      </rPr>
      <t xml:space="preserve"> may partly relate to long-range dispersers from the continent, though as it is also a rare species in its continental European range, there is little chance that further immigration to Britain will lift the species from its Critically Endangered status.
</t>
    </r>
  </si>
  <si>
    <t>B2ab i,ii,iv c i,ii,iii</t>
  </si>
  <si>
    <r>
      <t xml:space="preserve">Though only known from the New Forest, with records from two adjacent hectads, the species has been stable in its geographical range since at least the early 1900s. There appear to be no plausible threats to the microhabitat, habitat or landscape occupied by </t>
    </r>
    <r>
      <rPr>
        <i/>
        <sz val="11"/>
        <color theme="1"/>
        <rFont val="Calibri"/>
        <family val="2"/>
        <scheme val="minor"/>
      </rPr>
      <t>T. obtusiusculus</t>
    </r>
    <r>
      <rPr>
        <sz val="11"/>
        <color theme="1"/>
        <rFont val="Calibri"/>
        <family val="2"/>
        <scheme val="minor"/>
      </rPr>
      <t xml:space="preserve"> other than the pervasive threats such as climatic change and air pollution.</t>
    </r>
  </si>
  <si>
    <t>There are post-1980 records from 6 hectads. There are pre-1980 records from 9 hectads.  The 'lost' squares in Dorset and South Hampshire mostly contain only very old records. During the post-1980 period, the species has been discovered at new sites in Surrey, West Sussex and West Norfolk suggesting it has either been much overlooked or is undergoing range expansion. Nevertheless, this remains a very rare species which conservationists and site managers know too little about.</t>
  </si>
  <si>
    <t>Recorded from 7 hectads in the post-1980 period and in that period has colonised new localities (Dungeness and Sutton Bingham Reservoir), so appears to be expanding.</t>
  </si>
  <si>
    <r>
      <t xml:space="preserve">Recorded from only 7 hectads in the post-1980 period. There have been two recent discoveries in unremarkable arable farmland away from its care range in Breckland, at Benington, South Lincolnshire (TF3846) on 9th August 2005, and in Cambridgeshire (TL36) in August 2013. These records suggest that </t>
    </r>
    <r>
      <rPr>
        <i/>
        <sz val="11"/>
        <color theme="1"/>
        <rFont val="Calibri"/>
        <family val="2"/>
        <scheme val="minor"/>
      </rPr>
      <t>H. froelichii</t>
    </r>
    <r>
      <rPr>
        <sz val="11"/>
        <color theme="1"/>
        <rFont val="Calibri"/>
        <family val="2"/>
        <scheme val="minor"/>
      </rPr>
      <t xml:space="preserve"> may be expanding its range, and certainly that it may be more widespread and less of a habitat specialist than previously thought. However, it remains a rare species which was recently estimated to have only three certainly viable British populations (Telfer, 2009).</t>
    </r>
  </si>
  <si>
    <r>
      <t xml:space="preserve">This species was overlooked in Britain until Lindroth (1972) added it to the British list and gave details of the features which separate it from </t>
    </r>
    <r>
      <rPr>
        <i/>
        <sz val="11"/>
        <color theme="1"/>
        <rFont val="Calibri"/>
        <family val="2"/>
        <scheme val="minor"/>
      </rPr>
      <t>Badister bullatus</t>
    </r>
    <r>
      <rPr>
        <sz val="11"/>
        <color theme="1"/>
        <rFont val="Calibri"/>
        <family val="2"/>
        <scheme val="minor"/>
      </rPr>
      <t>. New localities are still being discovered and there is no evidence of decline.</t>
    </r>
  </si>
  <si>
    <t>Though recorded from only 8 hectads in the modern period and still seldom recorded, this is an increasing and expanding species.</t>
  </si>
  <si>
    <t>The species meets the area requirements (AOO &lt;2,000 km2) and is below the 'Number of locations' threshold for Vulnerable (B2a). It is a rather under-recorded species but with no evidence of decline. Recent discoveries from 2008 in two hectads in Merionethshire represent a significant range extension but it is more likely overlooked there than actually expanding. Its requirement for early-successional habitat could mean it is vulnerable to extreme fluctuations in number of localities.</t>
  </si>
  <si>
    <t>The species meets the area requirements (AOO &lt;2,000 km2) and is below the 'Number of locations' threshold for Vulnerable (B2a). It is not declining but its requirement for early-successional habitat could mean it is vulnerable to extreme fluctuations in number of localities, and indeed even at Dungeness where there are several scattered records within TR01 and TR02 it seems not to persist in any one spot for very long.</t>
  </si>
  <si>
    <t>The species meets the area requirements (AOO &lt;2,000 km2) and is at the 'Number of locations' threshold for Vulnerable (B2a). It is not declining but its requirement for early-successional habitat could mean it is vulnerable to extreme fluctuations in number of localities.</t>
  </si>
  <si>
    <t>The species meets the area requirements (AOO &lt;2,000 km2) and is at the 'Number of locations' threshold for Vulnerable (B2a). This is an under-recorded, perhaps even expanding, species for which new localities are discovered not infrequently.</t>
  </si>
  <si>
    <t>Non-native. Probably extinct: last recorded at St Merryn, West Cornwall, in 1979.</t>
  </si>
  <si>
    <t>This is a difficult species to identify but perhaps more often overlooked than recorded in error. Nevertheless, re-verification of all records could find a substantial proportion of unacceptable records and might change the perceived distribution and trends. The species meets the area requirements under criterion B2 for Endangered (AOO &lt;500 km2) and Vulnerable (AOO &lt;2,000 km2) and is declining in EOO at least, if not also in AOO. It is near to the 'Number of locations' threshold for Vulnerable (B2a).</t>
  </si>
  <si>
    <t>The 1980s saw a large pulse of records for this species, including from several hectads in its stronghold area on the North York Moors. This has meant a positive Change Index (pre-/post-1970) and a large negative Raw%Change (pre-/post-1980) but both are biased by very uneven recording effort over time. Nevertheless, this could be a declining species. It meets the area requirements under criterion B2 for Endangered (AOO &lt;500 km2) and Vulnerable (AOO &lt;2,000 km2) and is near to the 'Number of locations' threshold for Vulnerable (B2a).</t>
  </si>
  <si>
    <r>
      <t xml:space="preserve">There have been substantial declines in AOO and reduction of EOO in the past which may be continuing. It is certainly vulnerable to further contractions in EOO with just single outlying populations in West Norfolk and East Kent away from the core range on the west coast between North Devon and Merionethshire. It occupies similar habitat to </t>
    </r>
    <r>
      <rPr>
        <i/>
        <sz val="11"/>
        <color theme="1"/>
        <rFont val="Calibri"/>
        <family val="2"/>
        <scheme val="minor"/>
      </rPr>
      <t>Cicindela hybrida</t>
    </r>
    <r>
      <rPr>
        <sz val="11"/>
        <color theme="1"/>
        <rFont val="Calibri"/>
        <family val="2"/>
        <scheme val="minor"/>
      </rPr>
      <t xml:space="preserve"> and faces similar vulnerabilities and threats (requiring robust protection of its remaining sites from development pressures and from coastal engineering, as well as ongoing sympathetic habitat management and management of recreational pressures). It is regarded as probably subject to severe fragmentation.</t>
    </r>
  </si>
  <si>
    <t>Adult habitat</t>
  </si>
  <si>
    <t>WE1</t>
  </si>
  <si>
    <t>AC</t>
  </si>
  <si>
    <t>FL</t>
  </si>
  <si>
    <t>WE</t>
  </si>
  <si>
    <t>FL8</t>
  </si>
  <si>
    <t>CO2</t>
  </si>
  <si>
    <t>CO</t>
  </si>
  <si>
    <t>FL9</t>
  </si>
  <si>
    <t>FL1</t>
  </si>
  <si>
    <t>WE6</t>
  </si>
  <si>
    <t>CO1</t>
  </si>
  <si>
    <t>CO3</t>
  </si>
  <si>
    <t>WE9</t>
  </si>
  <si>
    <t>FL5</t>
  </si>
  <si>
    <t>Not known.</t>
  </si>
  <si>
    <t>FL4</t>
  </si>
  <si>
    <t>AQ</t>
  </si>
  <si>
    <t>SA4</t>
  </si>
  <si>
    <t>WE7</t>
  </si>
  <si>
    <t>Stored products.</t>
  </si>
  <si>
    <t>WE and CO2</t>
  </si>
  <si>
    <r>
      <t xml:space="preserve">Though recorded from only three hectads in the post-1980 period, this species occurs over a wide area of the Cairngorms, as well as on Creag Meagaidh. It is a poorly recorded species but there is no evidence for a continuing decline. In general, montane species may be particularly vulnerable to climate change but </t>
    </r>
    <r>
      <rPr>
        <i/>
        <sz val="11"/>
        <color theme="1"/>
        <rFont val="Calibri"/>
        <family val="2"/>
        <scheme val="minor"/>
      </rPr>
      <t>C. alpinus</t>
    </r>
    <r>
      <rPr>
        <sz val="11"/>
        <color theme="1"/>
        <rFont val="Calibri"/>
        <family val="2"/>
        <scheme val="minor"/>
      </rPr>
      <t xml:space="preserve"> occurs down to c. 400 m altitude in Glen Eanaich.</t>
    </r>
  </si>
  <si>
    <t>The species meets the area requirements (AOO &lt;2,000 km2) and is below the 'Number of locations' threshold for Vulnerable (B2a). However, its range appears to be stable, though its requirement for early-successional habitat could mean it is vulnerable to extreme fluctuations in number of localities.</t>
  </si>
  <si>
    <r>
      <t xml:space="preserve">This species is almost entirely confined to the  New Forest, with records from two adjacent hectads; the only exception being a record from Cranborne, Dorset (SU01) in 1937. The species has been stable in its geographical range in the New Forest since at least the early 1900s. There appear to be no plausible threats to the microhabitat, habitat or landscape occupied by </t>
    </r>
    <r>
      <rPr>
        <i/>
        <sz val="11"/>
        <color theme="1"/>
        <rFont val="Calibri"/>
        <family val="2"/>
        <scheme val="minor"/>
      </rPr>
      <t>E. walkerianus</t>
    </r>
    <r>
      <rPr>
        <sz val="11"/>
        <color theme="1"/>
        <rFont val="Calibri"/>
        <family val="2"/>
        <scheme val="minor"/>
      </rPr>
      <t xml:space="preserve"> other than the pervasive threats such as climatic change and air pollution.</t>
    </r>
  </si>
  <si>
    <t>A northern and upland species which thus inhabits less well-recorded areas and habitats compared to other carabids. It is increasing or stable and could probably be found in several more hectads with additional recording effort.</t>
  </si>
  <si>
    <r>
      <t xml:space="preserve">A review of British records by Woodcock </t>
    </r>
    <r>
      <rPr>
        <i/>
        <sz val="11"/>
        <color theme="1"/>
        <rFont val="Calibri"/>
        <family val="2"/>
        <scheme val="minor"/>
      </rPr>
      <t>et al</t>
    </r>
    <r>
      <rPr>
        <sz val="11"/>
        <color theme="1"/>
        <rFont val="Calibri"/>
        <family val="2"/>
        <scheme val="minor"/>
      </rPr>
      <t>. (2003) found that it was an established species in Britain for much of the 19th century with records from 1816 to 1904, probably supplemented to some extent by natural immigrants. There were no further records until 2002 (Battle, East Sussex) since when there have been at least three more localities discovered in East Kent and East Sussex by 2013, and one on the Isle of Wight. This species appears now to have re-established in Britain, probably following natural immigration.</t>
    </r>
  </si>
  <si>
    <t>Known from 6 or more modern hectads. There is no evidence of a decline but this is a rarely recorded species, from a relatively under-recorded area of Britain, and the available data are very weak for detecting trends.</t>
  </si>
  <si>
    <t>The species probably meets the area requirements under criterion B2 for Vulnerable (AOO &lt;2,000 km2) and is declining. However, this species is not regarded as severely fragmented or undergoing extreme fluctuations.</t>
  </si>
  <si>
    <t>The species probably meets the area requirements under criterion B2 for Vulnerable (AOO &lt;2,000 km2). Despite a CI indicating continuing decline, more recent data suggest an increasing range.</t>
  </si>
  <si>
    <t>The species possibly meets the area requirements under criterion B2 for Vulnerable (AOO &lt;2,000 km2) and is declining. However, this species is not regarded as severely fragmented or undergoing extreme fluctuations.</t>
  </si>
  <si>
    <t>The species meets the area requirements under criterion B2 for Vulnerable (AOO &lt;2,000 km2) and is declining. This species depends on early-successional, and often ephemeral, habitat patches which could expose it to an increased extinction risk. If there was good evidence to show it was undergoing "extreme fluctuations", it would be assessed as Vulnerable.</t>
  </si>
  <si>
    <t>The species meets the area requirements under criterion B2 for Endangered (AOO &lt;500 km2) and Vulnerable (AOO &lt;2,000 km2) and is declining. This species depends on early-successional, and often ephemeral, habitat patches which could expose it to an increased extinction risk. If there was good evidence to show it was undergoing "extreme fluctuations", it would be assessed as Endangered.</t>
  </si>
  <si>
    <t>The species meets the area requirements under criterion B2 for Endangered (AOO &lt;500 km2) and Vulnerable (AOO &lt;2,000 km2) and is declining. This is a habitat-specialist species occupying relatively small and relatively isolated habitat patches which could expose it to an increased extinction risk. If there was good evidence to show its range was "severely fragmented", it would be assessed as Endangered.</t>
  </si>
  <si>
    <t>B2b ii</t>
  </si>
  <si>
    <t>B2b i</t>
  </si>
  <si>
    <t>The species meets the area requirements under criterion B2 for Endangered (AOO &lt;500 km2) and Vulnerable (AOO &lt;2,000 km2) and is declining. It is near to the 'Number of locations' threshold for Vulnerable (B2a). This is a habitat-specialist species occupying relatively small and relatively isolated habitat patches which could expose it to an increased extinction risk. If there was good evidence to show its range was "severely fragmented", it would be assessed as Endangered.</t>
  </si>
  <si>
    <t>The species meets the area requirements under criterion B2 for Endangered (AOO &lt;500 km2) and Vulnerable (AOO &lt;2,000 km2) and is declining. It is near to the 'Number of locations' threshold for Vulnerable (B2a). This species depends on early-successional, and often ephemeral, habitat patches which could expose it to an increased extinction risk. If there was good evidence to show it was undergoing "extreme fluctuations", it would be assessed as Endangered.</t>
  </si>
  <si>
    <t>The species meets the area requirements under criterion B2 for Endangered (AOO &lt;500 km2) and Vulnerable (AOO &lt;2,000 km2) and is declining. It is near to the 'Number of locations' threshold for Vulnerable (B2a). This is a habitat-specialist of relatively small, relatively isolated, early-successional, and often ephemeral, habitat patches which could expose it to an increased extinction risk. If there was good evidence to show that its range was "severely fragmented" and/or that it was undergoing "extreme fluctuations", it would be assessed as Endangered.</t>
  </si>
  <si>
    <t>The species meets the area requirements under criterion B2 for Endangered (AOO &lt;500 km2) and Vulnerable (AOO &lt;2,000 km2) and is declining. This is a habitat-specialist of relatively small, relatively isolated, early-successional, and often ephemeral, habitat patches which could expose it to an increased extinction risk. If there was good evidence to show that its range was "severely fragmented" and/or that it was undergoing "extreme fluctuations", it would be assessed as Endangered.</t>
  </si>
  <si>
    <t>B2a</t>
  </si>
  <si>
    <t>There are post-1980 records from 6 hectads. Although there were no British records between 1987 and 2002, during which time there were fears that it may have become extinct, there have been several records since, including discoveries at Parham Park, West Sussex and near Bishop's Stortford, Hertfordshire, and recent records from known localities (Bushy Park, Middlesex; Bookham Common, Surrey). There is no evidence that this beetle is declining but it is a very rare species with a scattered distribution.</t>
  </si>
  <si>
    <t>This species inhabits Exposed Riverine Sediments (ERS) and equivalent habitats on the coast where freshwater seepages run over sand and shingle at the base of cliffs. On ERS habitats in Wales it appears to be stable. At coastal localities in England it has declined historically but is perhaps now stable. It has been overlooked in Cornwall and this may be true elsewhere in England (Alexander and Gainey, 2009). With records from only 8 widely-scattered hectads in the post-1980 period, this species could move into a Threatened category quite quickly.</t>
  </si>
  <si>
    <t>Though research has yet to be completed and published, it seems fairly certain that two species (Dyschirius chalceus Erichson and the true Dyschirius nitidus) occur in Britain but have been confounded under the single name D. nitidus. The aggregate of chalceus + nitidus meets the area requirements under criterion B2 for Endangered (AOO &lt;500 km2) and Vulnerable (AOO &lt;2,000 km2) and is declining. The aggregate is regarded as a habitat-specialist of relatively small, relatively isolated, early-successional, and often ephemeral, habitat patches which could expose it to an increased extinction risk. If there was good evidence to show that its range was "severely fragmented" and/or that it was undergoing "extreme fluctuations", it would be assessed as Endangered. No formal assessment can be made at this stage of the segregate species but it is likely that both would be Threatened.</t>
  </si>
  <si>
    <t>This is a difficult species to find and the increased hectad count in the post-1980 period is regarded as an effect of increased recording effort on exposed riverine sediments (ERS). Though it is near to the 'Number of locations' threshold for Vulnerable (B2a), it is presumed still to be a somewhat under-recorded species. It could be declining but data are too poor to judge trends. Its ERS habitat could very well make it subject to severe fragmentation and extreme fluctuations.</t>
  </si>
  <si>
    <t>The species is known from 13 post-1980 hectads in South Hampshire (the New Forest), Dorset, South Devon, East Cornwall and West Norfolk. It meets the area requirements under criterion B2 for Endangered (AOO &lt;500 km2) and Vulnerable (AOO &lt;2,000 km2) and has undergone a substantial decline in AOO and EOO though this may now have stabilised (John Walters, pers. comm.). It is near to the 'Number of locations' threshold for Vulnerable (B2a). The species is not known to be severely fragmented, nor to undergo extreme fluctuations but both are likely for this species of bare ground patches on heathland.</t>
  </si>
  <si>
    <t>B2b i,ii</t>
  </si>
  <si>
    <t>The species meets the area requirements under criterion B2 for Endangered (AOO &lt;500 km2) and Vulnerable (AOO &lt;2,000 km2). It is declining in EOO (if not also in AOO), with no post-1980 records from the south coast of England west of Lydd (TR01, East Kent). This is a habitat-specialist species occupying relatively small and relatively isolated habitat patches on the bare margins of saline and brackish lagoons, which could expose it to an increased extinction risk. If there was good evidence to show its range was "severely fragmented", it would be assessed as Endangered.</t>
  </si>
  <si>
    <r>
      <t xml:space="preserve">There is evidence of a long-term decline and contraction of range in </t>
    </r>
    <r>
      <rPr>
        <i/>
        <sz val="11"/>
        <color theme="1"/>
        <rFont val="Calibri"/>
        <family val="2"/>
        <scheme val="minor"/>
      </rPr>
      <t>E. complanata</t>
    </r>
    <r>
      <rPr>
        <sz val="11"/>
        <color theme="1"/>
        <rFont val="Calibri"/>
        <family val="2"/>
        <scheme val="minor"/>
      </rPr>
      <t xml:space="preserve"> comparing the pre- and post-1980 periods (B2b i, ii, iv). The decline is continuing, with further sudden losses since 1980, including from large sites under conservation management. Monitoring work on the population at Frainslake Sands, reported by Gibbs (2008) shows annual counts varying from 314 to 17 adults, suggesting that this species also undergoes extreme fluctuations that place each population at risk of local extinction (B2c iv). With an estimated British AOO of 48 km2 (substantially less than 500 km2), this is an Endangered species.</t>
    </r>
  </si>
  <si>
    <t xml:space="preserve">Of the more widespread carabids, C. monilis has declined more than any other, with the lowest Change Index (-3.8) and a Raw Change of -63.4% based on the latest data, despite increased recording effort targeted at this species in recent decades (B2b ii, iv). There are records from 64 hectads in the post-1980 period, which, assuming an average occupancy of 4 km2 per hectad, gives a total AOO for the period of 256 km2 (EN B2), though with the continuing local extinctions during recent decades, the current AOO is likely to be much less than this (there are records from only 11 hectads during 2003-14).
This is a flightless species which disperses on foot. The records are very scattered throughout the former range with most localities separated by tens of kilometres leading to a fragmented distribution. That many of the remaining populations are non-viable is clear (a) from the massive decline and (b) from the ongoing decline of all three populations which the author has revisited to conduct targeted monitoring. This fragmentation is here regarded as posing a severely increased extinction risk (B2a).
C. monilis has a small world range in west central Europe (France, Switzerland, Germany, Belgium and the Netherlands, extending marginally into northern Spain and northern Italy). It has been noted as a declining species in Belgium, the Netherlands, Germany and Switzerland (Turin et al., 2003).
The principal hypothesis for the substantial decline in this species across most of its world range is that increased mortality due to pesticide use has led to local extinctions (e.g., Turin et al. (2003)). As a large, long-lived species, which scavenges dead insects, slugs and snails in both the larval and adult stages, it is clearly likely to scavenge prey killed by insecticides and molluscicides throughout its life. The hypothesis is eminently plausible but remains untested. If this hypothesis is correct, further decline in and fragmentation of the range of C. monilis seems likely except on sites which are free from insecticide use and well buffered from adjacent land where insecticides are applied.
</t>
  </si>
  <si>
    <r>
      <t xml:space="preserve">The species is probably extinct in Britain: a population size estimate of zero individuals can be made with reasonable confidence (D). The intensification of survey effort on brackish/saline lagoon margins since the addition of </t>
    </r>
    <r>
      <rPr>
        <i/>
        <sz val="11"/>
        <color theme="1"/>
        <rFont val="Calibri"/>
        <family val="2"/>
        <scheme val="minor"/>
      </rPr>
      <t>Anisodactylus poeciloides</t>
    </r>
    <r>
      <rPr>
        <sz val="11"/>
        <color theme="1"/>
        <rFont val="Calibri"/>
        <family val="2"/>
        <scheme val="minor"/>
      </rPr>
      <t xml:space="preserve"> to the list of Biodiversity Action Plan Priority Species in 1994 has yielded many entomological discoveries but no records of </t>
    </r>
    <r>
      <rPr>
        <i/>
        <sz val="11"/>
        <color theme="1"/>
        <rFont val="Calibri"/>
        <family val="2"/>
        <scheme val="minor"/>
      </rPr>
      <t>A. elegans</t>
    </r>
    <r>
      <rPr>
        <sz val="11"/>
        <color theme="1"/>
        <rFont val="Calibri"/>
        <family val="2"/>
        <scheme val="minor"/>
      </rPr>
      <t>, and the chances of this species surviving unnoticed in Britain are very small.</t>
    </r>
  </si>
  <si>
    <r>
      <t xml:space="preserve">The species is probably extinct in Britain: a population size estimate of zero individuals can be made with reasonable confidence (D). Nevertheless, the author is not aware of any targeted attempt having been made to rediscover this species on the Clyde, and the possibility remains that the absence of records since 1914 reflects an absence of effort. The chances of a fortuitous rediscovery have diminished now that the latest RES Handbook (Luff, 2007) does not include </t>
    </r>
    <r>
      <rPr>
        <i/>
        <sz val="11"/>
        <color theme="1"/>
        <rFont val="Calibri"/>
        <family val="2"/>
        <scheme val="minor"/>
      </rPr>
      <t>A. chalconotum</t>
    </r>
    <r>
      <rPr>
        <sz val="11"/>
        <color theme="1"/>
        <rFont val="Calibri"/>
        <family val="2"/>
        <scheme val="minor"/>
      </rPr>
      <t xml:space="preserve">; specimens found nowadays would probably be overlooked as the common </t>
    </r>
    <r>
      <rPr>
        <i/>
        <sz val="11"/>
        <color theme="1"/>
        <rFont val="Calibri"/>
        <family val="2"/>
        <scheme val="minor"/>
      </rPr>
      <t>A. muelleri</t>
    </r>
    <r>
      <rPr>
        <sz val="11"/>
        <color theme="1"/>
        <rFont val="Calibri"/>
        <family val="2"/>
        <scheme val="minor"/>
      </rPr>
      <t xml:space="preserve"> (Herbst, 1784).</t>
    </r>
  </si>
  <si>
    <r>
      <t xml:space="preserve">There is only a single record, from a single locality in the modern period (B2a) and there is clear evidence of decline in AOO (B2b i,ii,iv). This is a Critically Endangered species but its true conservation status was obscured in the past by the preponderance of misidentified records.
The author and others have made a significant effort to re-discover </t>
    </r>
    <r>
      <rPr>
        <i/>
        <sz val="11"/>
        <color theme="1"/>
        <rFont val="Calibri"/>
        <family val="2"/>
        <scheme val="minor"/>
      </rPr>
      <t>A. scitulum</t>
    </r>
    <r>
      <rPr>
        <sz val="11"/>
        <color theme="1"/>
        <rFont val="Calibri"/>
        <family val="2"/>
        <scheme val="minor"/>
      </rPr>
      <t xml:space="preserve"> in recent decades, focusing on its Medway localities but also covering Chippenham Fen and the River Thames eyots (Peter Hammond, pers. comm.). Further survey efforts should continue to target the Medway sites and should also cover the stretch of natural Thames riverbank in the grounds of Syon House.
</t>
    </r>
  </si>
  <si>
    <t>Recorded from only two localities in two widely separated hectads in the post-1980 period, despite substantial targeted survey effort (B2a). This species shows a long-term decline in AOO and that decline appears to be continuing (B2b i,ii,iv), hence Endangered status is appropriate.</t>
  </si>
  <si>
    <r>
      <rPr>
        <i/>
        <sz val="11"/>
        <color theme="1"/>
        <rFont val="Calibri"/>
        <family val="2"/>
        <scheme val="minor"/>
      </rPr>
      <t>Amara fusca</t>
    </r>
    <r>
      <rPr>
        <sz val="11"/>
        <color theme="1"/>
        <rFont val="Calibri"/>
        <family val="2"/>
        <scheme val="minor"/>
      </rPr>
      <t xml:space="preserve"> has been recorded from only five British localities in three hectads since 1980, and has probably been lost from one of these (Wangford roadside due to levelling of the roadside bank for road safety reasons, coniferisation and unchecked vegetation succession). The original Newport site has been developed but </t>
    </r>
    <r>
      <rPr>
        <i/>
        <sz val="11"/>
        <color theme="1"/>
        <rFont val="Calibri"/>
        <family val="2"/>
        <scheme val="minor"/>
      </rPr>
      <t>A. fusca</t>
    </r>
    <r>
      <rPr>
        <sz val="11"/>
        <color theme="1"/>
        <rFont val="Calibri"/>
        <family val="2"/>
        <scheme val="minor"/>
      </rPr>
      <t xml:space="preserve"> has been recorded post-development on a mitigation site designed specifically for it at Newport docks. Recent survey at Crymlyn Burrows targeted at </t>
    </r>
    <r>
      <rPr>
        <i/>
        <sz val="11"/>
        <color theme="1"/>
        <rFont val="Calibri"/>
        <family val="2"/>
        <scheme val="minor"/>
      </rPr>
      <t>A. fusca</t>
    </r>
    <r>
      <rPr>
        <sz val="11"/>
        <color theme="1"/>
        <rFont val="Calibri"/>
        <family val="2"/>
        <scheme val="minor"/>
      </rPr>
      <t xml:space="preserve"> was unsuccessful. It shows a large decline in AOO (Raw Change = -62.5%) (B2b i,ii,iv). It is thus regarded as an Endangered species.</t>
    </r>
  </si>
  <si>
    <t>There are verified records from only four hectads in the post-1980 period (B2a), and unverified records from three further hectads. There are only six hectads with verified records from the pre-1980 period but 15 more with records that remain unverified. The best interpretation of this evidence, assuming that about half of the unverified records are correctly identified, is that A. nitida is undergoing a substantial decline in AOO (B2b i,ii,iv).</t>
  </si>
  <si>
    <t>Recorded from only four hectads in the post-1980 period (B2a). The records suggest a substantial decline in AOO between the two periods and there is no reason to think that this decline is not continuing to the present (B2b i,ii,iv).</t>
  </si>
  <si>
    <t>Recorded only from only two localities in the post-1980 period (largely contained within two hectads) and unlikely to be found elsewhere. There is no evidence that this species is declining but it is threatened by changes to the hydrological regime and by ecological succession at both its localities, which have been substantially altered by decades of commercial peat extraction (D2).</t>
  </si>
  <si>
    <t>Known from only four post-1980 hectads, each yielding a single specimen. It is impossible to judge whether this species is declining or not on the available data. There are no obvious threats to the known localities, nor to the habitat in general. Perhaps the main threat to this species is ignorance of its distribution, habitat and ecology; without further information, no conservation action can be taken.</t>
  </si>
  <si>
    <t>Recorded from only seven hectads in the post-1980 period (B2a). This species has declined substantially and there is no reason to think that that decline is not continuing to the present day (B2b i,ii,iv).</t>
  </si>
  <si>
    <r>
      <t xml:space="preserve">In the post-1980 period, this species has been recorded from only five verified hectads, and Dungeness is probably the only locality where a targeted search for this species could be guaranteed with success (B2a). It has certainly undergone a decline in range (both AOO and EOO) over preceding decades and there is no reason to think that that decline is not continuing to the present day (B2b i,ii,iv).
Our understanding of the distribution, habitat and ecology of </t>
    </r>
    <r>
      <rPr>
        <i/>
        <sz val="11"/>
        <color theme="1"/>
        <rFont val="Calibri"/>
        <family val="2"/>
        <scheme val="minor"/>
      </rPr>
      <t>B. distinctus</t>
    </r>
    <r>
      <rPr>
        <sz val="11"/>
        <color theme="1"/>
        <rFont val="Calibri"/>
        <family val="2"/>
        <scheme val="minor"/>
      </rPr>
      <t xml:space="preserve"> in Britain remains somewhat clouded by identification uncertainties. This account has taken a fairly cautious approach to judging records but may still be partially based on erroneous records. It is hoped that Endangered status will provide a spur to coleopterists to resolve those uncertainties.</t>
    </r>
  </si>
  <si>
    <t>Known in the modern period from just a single individual seen at Box Hill, Surrey in 1983 (B2a). Formerly more widespread with records for 8 hectads. It clearly underwent a substantial decline in EOO and AOO in the 20th century and there is no reason to think that that decline is not continuing (B2b i,ii,iv). Many would say that this species is probably already extinct in Britain.</t>
  </si>
  <si>
    <t>In the 1800s C. tristis was more widespread in southern and eastern England, though still very rare and had apparently become extinct in the region well before the end of the century. It now occurs in only a single modern locality, Cors Geirch, of less than 10 km2. Despite the patern of local extinctions elsewhere in Britain, its range has probably been stable at Cors Geirch in recent decades. The maintenance of suitable habitat for C. tristis at Cors Geirch is dependent on suitable habitat management, either by the creation of scrapes to leave areas of bare, wet peat, or heavy grazing and poaching pressure exerted by ponies. Here C. tristis is regarded as Vulnerable (D2) on the basis that any change, lapse or cessation of management could quickly result in the species becoming Critically Endangered.</t>
  </si>
  <si>
    <r>
      <rPr>
        <i/>
        <sz val="11"/>
        <color theme="1"/>
        <rFont val="Calibri"/>
        <family val="2"/>
        <scheme val="minor"/>
      </rPr>
      <t>C. hybrida</t>
    </r>
    <r>
      <rPr>
        <sz val="11"/>
        <color theme="1"/>
        <rFont val="Calibri"/>
        <family val="2"/>
        <scheme val="minor"/>
      </rPr>
      <t xml:space="preserve"> is known from four hectads in the post-1980 period. Though it has been lost from some localities in the past, there is no evidence of a continuing decline into the modern period. However, </t>
    </r>
    <r>
      <rPr>
        <i/>
        <sz val="11"/>
        <color theme="1"/>
        <rFont val="Calibri"/>
        <family val="2"/>
        <scheme val="minor"/>
      </rPr>
      <t>C. hybrida</t>
    </r>
    <r>
      <rPr>
        <sz val="11"/>
        <color theme="1"/>
        <rFont val="Calibri"/>
        <family val="2"/>
        <scheme val="minor"/>
      </rPr>
      <t xml:space="preserve"> is a vulnerable species (D2) requiring robust protection of its remaining sites from development pressures and from coastal engineering, as well as ongoing sympathetic habitat management and management of recreational pressures (Judd, 2010; Walters, 2013; Hewitt and Thomas, 2013).</t>
    </r>
  </si>
  <si>
    <t xml:space="preserve">C. sylvatica has been recorded from 20 hectads in the post-1980 period. In five of these hectads, surveys have established with reasonable confidence that the species is locally extinct, indeed from two of them the extinction probably occurred in the earlier period as the only post-1980 records are probably erroneous. C. sylvatica was reintroduced to one of these hectads (Iping Common, East Sussex) in 2007 and has been successfully re-established. It has also been successfully introduced to Brentmoor Heath, Surrey. Thus the best current estimate is that this species occurs in 16 hectads, with an AOO certainly less than 500 km2 (EN B2).
C. sylvatica has been declining during the 1900s, as shown by the large negative Change Index of -1.82, and a large negative Raw Change (B2b i,ii,iv). It was recorded from 38 hectads in the earlier period, now reduced to 14, plus two other hectads to which it has be+W135en introduced.
C. sylvatica would fit the criteria as an Endangered species under B2ab if it were a ‘severely fragmented’ species, by the IUCN definition of that term. A rigorous assessment of ‘severe fragmentation’ requires data on the size and viability of all populations, and data on the probability of gene flow between populations. Such data are not available even for C. sylvatica, one of the better studied species amongst Britain’s rarer carabids. However, based on the best available data, the assessment by Scotty Dodd (in litt., March 2014) is that the Dorset metapopulation in six contiguous hectads is viable and with fairly good connectivity between many localities. However, in the remainder of the range, in Hampshire and Surrey, representing 10 of the 16 occupied hectads (62.5%), many populations are small, isolated by considerable distances and separated by land which is highly unsuitable for dispersal (urban areas, major roads, conifer plantations, secondary woodland). Even within heathland sites, a maximum dispersal distance of only 192 m was found by Dodd (2011a). Furthermore, the chronology of extinctions of C. sylvatica from former localities is clearly correlated with urban expansions and major road construction. Thus, there is reasonable evidence for an increased extinction risk from severe fragmentation of C. sylvatica populations in the past, present and future (B2a) and the species is assessed as Endangered.
</t>
  </si>
  <si>
    <r>
      <t xml:space="preserve">In the post-1980 period, </t>
    </r>
    <r>
      <rPr>
        <i/>
        <sz val="11"/>
        <color theme="1"/>
        <rFont val="Calibri"/>
        <family val="2"/>
        <scheme val="minor"/>
      </rPr>
      <t>C. germanica</t>
    </r>
    <r>
      <rPr>
        <sz val="11"/>
        <color theme="1"/>
        <rFont val="Calibri"/>
        <family val="2"/>
        <scheme val="minor"/>
      </rPr>
      <t xml:space="preserve"> has been recorded from only four hectads. Its geographic range has contracted in the past but appears currently to be stable. This species is considered to be Vulnerable because of the threats to its soft-rock cliff habitat, from coastal engineering, changing hydrology (referring to the water feeding the seepages on the cliff face), and from inappropriate land use inland of the eroding cliff face (D2).</t>
    </r>
  </si>
  <si>
    <t>There are only two known post-1980 localities. At Thetford Warren Lodge it appears to have become much harder to find than when it was first discovered there and has not been recorded there since 2003; this probably indicates a decline at that site. However, this is clearly also an elusive species so there can be no certainty that it is undergoing continuing decline in range. It is nevertheless a threatened species, vulnerable to inappropriate land management and extrinsic factors such as nutrient deposition and climatic change (D2).</t>
  </si>
  <si>
    <r>
      <t xml:space="preserve">There were no records between 1904 and 2002. Following its rediscovery at Battle, East Sussex in 2002 (Woodcock </t>
    </r>
    <r>
      <rPr>
        <i/>
        <sz val="11"/>
        <color theme="1"/>
        <rFont val="Calibri"/>
        <family val="2"/>
        <scheme val="minor"/>
      </rPr>
      <t>et al</t>
    </r>
    <r>
      <rPr>
        <sz val="11"/>
        <color theme="1"/>
        <rFont val="Calibri"/>
        <family val="2"/>
        <scheme val="minor"/>
      </rPr>
      <t>., 2003) there have been at least four more localities discovered in East Kent, East Sussex and the Isle of Wight by 2013. Although a continuation of the current trend for expansion of EOO and AOO seems likely, there is a plausible threat of another extinction, as happened in the early 20th century (D2).</t>
    </r>
  </si>
  <si>
    <t>Known from three post-1980 hectads (B2a). The species has experienced a large historic decline in AOO and EOO. Since 1980 it seems to have been lost from the Isle of Wight and is thus regarded here as a species in continuing decline (B2b i,ii,iv).</t>
  </si>
  <si>
    <r>
      <t xml:space="preserve">The species is probably extinct in Britain: a population size estimate of zero individuals can be made with reasonable confidence (D). Nevertheless, there remains a chance that this species may yet be rediscovered in Britain, as demonstrated by Dawson’s (1856) comments on the original capture: “It was captured (I would observe) not in a new and unexplored locality, but on a spot of damp ground frequently and carefully searched in previous years, by myself and others, and one which I had indicated to Mr. Syme as being a favourite resort of the </t>
    </r>
    <r>
      <rPr>
        <i/>
        <sz val="11"/>
        <color theme="1"/>
        <rFont val="Calibri"/>
        <family val="2"/>
        <scheme val="minor"/>
      </rPr>
      <t>Dyschirii</t>
    </r>
    <r>
      <rPr>
        <sz val="11"/>
        <color theme="1"/>
        <rFont val="Calibri"/>
        <family val="2"/>
        <scheme val="minor"/>
      </rPr>
      <t xml:space="preserve">. In the very same hollow and beneath the very stones which had in those previous years been found to yield a good harvest of insects (though not perhaps at that precise season), this new British </t>
    </r>
    <r>
      <rPr>
        <i/>
        <sz val="11"/>
        <color theme="1"/>
        <rFont val="Calibri"/>
        <family val="2"/>
        <scheme val="minor"/>
      </rPr>
      <t>Dyschirius</t>
    </r>
    <r>
      <rPr>
        <sz val="11"/>
        <color theme="1"/>
        <rFont val="Calibri"/>
        <family val="2"/>
        <scheme val="minor"/>
      </rPr>
      <t xml:space="preserve"> unexpectedly made its appearance. And I seize upon this fact as offering a fresh inducement to Entomologists by no means to relax their efforts in the examination of known and frequented localities, under the impression that their stores of species must have been exhausted, nor to confine their labours to one or two particular seasons of the year, since even in such places, as it is seen, novelties may eventually turn up to reward their assiduity”.</t>
    </r>
  </si>
  <si>
    <t>This species appears to occur at no more than two localities (B2a) and to be undergoing a continuing decline in AOO (B2b i,ii,iv), hence Endangered status is appropriate. If the absence of more recent records from Rye Harbour and Dungeness is not the result of under-recording, as assumed here, then Critically Endangered status would be appropriate.</t>
  </si>
  <si>
    <t>The species is probably extinct in Britain: a population size estimate of zero individuals can be made with reasonable confidence (D). Nevertheless, the author is not aware of any targeted attempt having been made to rediscover this species on the Isle of Wight, and the possibility remains that the absence of records since 1914 reflects an absence of survey effort.</t>
  </si>
  <si>
    <t>This species occurs in a single modern locality of less than 10 km2. It has always been a very rare beetle in Britain. There is no evidence that the range or population size at St Bees Head is other than stable so the species does not qualify for Critically Endangered or Endangered. However, there are plausible threats to the species from coastal dynamics and vegetation succession which mean that it is Vulnerable (D2).</t>
  </si>
  <si>
    <t>H. melancholicus has only been recorded from two British localities in the post-1980 period (B2a). At one of these (Stackpole) it is certainly established but at Bewl Water only a single individual has been recorded and could relate to a migrant. This species has experienced a substantial historical decline in range and this appears to be continuing into the modern period (B2b i,ii,iv).</t>
  </si>
  <si>
    <t>Known from only three widely-scattered localities in the post-1980 period (B2a). Though rarely found and clearly rather elusive, the evidence suggests that this species has declined in AOO during the twentieth century and there is no reason to think that decline is not continuing (B2b i,ii,iv).</t>
  </si>
  <si>
    <r>
      <t xml:space="preserve">With only two modern mainland localities in a single hectad (B2a) and a long-term, continuing decline in AOO (B2b i,ii,iv), this is an Endangered species. </t>
    </r>
    <r>
      <rPr>
        <i/>
        <sz val="11"/>
        <color theme="1"/>
        <rFont val="Calibri"/>
        <family val="2"/>
        <scheme val="minor"/>
      </rPr>
      <t>L. cyanocephala</t>
    </r>
    <r>
      <rPr>
        <sz val="11"/>
        <color theme="1"/>
        <rFont val="Calibri"/>
        <family val="2"/>
        <scheme val="minor"/>
      </rPr>
      <t xml:space="preserve"> has also been recorded from the Isle of Man where, with no record since 1905, it may be regarded as Critically Endangered (Possibly Extinct).</t>
    </r>
  </si>
  <si>
    <t>With two modern localities (B2a) and a continuing decline in geographic range (B2b i,ii,iv), this species is Endangered.</t>
  </si>
  <si>
    <r>
      <t xml:space="preserve">A declining species with 14 hectads recorded in the pre-1980 period and only 8 hectads in the post-1980 period (B2ab i,ii,iv). The habitat in one of the post-1980 hectads (Flixton Sand Pit) has been destroyed. There is good evidence for a continuing decline, with no records from coastal sites north of The Wash since a 1985 record from Cayton Bay (one of the sites where a targeted survey for </t>
    </r>
    <r>
      <rPr>
        <i/>
        <sz val="11"/>
        <color theme="1"/>
        <rFont val="Calibri"/>
        <family val="2"/>
        <scheme val="minor"/>
      </rPr>
      <t>N. livida</t>
    </r>
    <r>
      <rPr>
        <sz val="11"/>
        <color theme="1"/>
        <rFont val="Calibri"/>
        <family val="2"/>
        <scheme val="minor"/>
      </rPr>
      <t xml:space="preserve"> in 2006 drew a blank (Telfer, 2006b)). In Norfolk, since 2000 there have been records from West Runton, Overstrand and between Sidestrand and Trimingham (Telfer, 2006a).
The habitat of this species is also considered to be threatened by coastal engineering to prevent erosion in some localities, by the risk of increased erosion rates caused in other localities, by changing hydrology (referring to the water feeding the seepages on the cliff face), and from inappropriate land use inland of the eroding cliff face.
</t>
    </r>
  </si>
  <si>
    <t>This species was recorded from four localities (in four different hectads) during the 1980s, then only a single individual was recorded in the 1990s (B2a). It has not been seen in Britain since 30th August 1996 despite targeted search effort by the author and others at at least four of the five post-1980 localities. This species has declined in AOO throughout the 20th century and that decline appears to have continued into the post-1980 period (B2b i,ii,iv). Comprehensive targeted surveys are required to establish whether this species still persists in Britain.</t>
  </si>
  <si>
    <t>Recorded from only 6 hectads in the post-1980 period: 3 in the 1980s, none in the 1990s and then three different hectads since 2000 (B2a). This species was formerly much more widespread and with records from 19 hectads in the pre-1980 period. It has thus declined substantially in AOO and EOO and the decline is probably continuing into the modern period (B2b i,ii,iv).</t>
  </si>
  <si>
    <t>This species is only certainly known from two localities in the post-1980 period, with only two further localities having unverified records (B2a). Although the distributional trends of this species are obscured by the preponderance of unverified records in the dataset, it does appear to be in continuing decline of AOO (B2b i,ii,iv).</t>
  </si>
  <si>
    <t>This species is only known from two localities in the post-1980 period (B2a). It has experienced a substantial historical decline and this appears to have continued into the modern period in which all records since 1983 have come from a single locality (B2b i,ii,iv).</t>
  </si>
  <si>
    <t>This species is only known from two localities in the post-1980 period (B2a). It has experienced a substantial historical decline and this appears to have continued into the modern period, in which there have been no records since 1995 despite targeted searching at several of its known localities (B2b i,ii,iv).</t>
  </si>
  <si>
    <t>The species is probably extinct in Britain: a population size estimate of zero individuals can be made with reasonable confidence (D). Nevertheless, very little survey effort has been targeted at this species in the Portland vicinity since it was recognised as a British species, and this is a particularly neglected genus of British beetles; the possibility remains that this species could be rediscovered in Britain.</t>
  </si>
  <si>
    <t>P. cruxmajor has been recorded from eight localities in seven hectads in the post-1980 period (B2a). It is clearly an elusive species but also appears to be subject to large fluctuations in population size at sites where repeated surveys have been undertaken. This species was formerly more widespread and has clearly declined in both area and extent of range; this is apparent in the data despite more intensive targeted recording effort in the post-1980 period. There is no reason to think that the decline is not continuing (B2b i,ii,iv).</t>
  </si>
  <si>
    <t>Recorded from only five hectads in the post-1980 period (B2a). This species underwent a substantial decline in AOO during the 20th century and there is no evidence to suggest that that decline is not continuing (B2b i,ii,iv).</t>
  </si>
  <si>
    <r>
      <t xml:space="preserve">Known from nine localities in the post-1980 period in eight hectads (B2a). The dynamic nature of the coastal habitat occupied by this species means that some of these localities are probably no longer suitable for the beetle and the true area of occupancy in any one year may be substantially smaller. There have been substantial losses in range over the past century and there is evidence for more recent losses on the Norfolk coast, hence this is regarded as a species in continuing decline (B2b i,ii,iv).
</t>
    </r>
    <r>
      <rPr>
        <i/>
        <sz val="11"/>
        <color theme="1"/>
        <rFont val="Calibri"/>
        <family val="2"/>
        <scheme val="minor"/>
      </rPr>
      <t>P. luridipennis</t>
    </r>
    <r>
      <rPr>
        <sz val="11"/>
        <color theme="1"/>
        <rFont val="Calibri"/>
        <family val="2"/>
        <scheme val="minor"/>
      </rPr>
      <t xml:space="preserve"> depends in the long-term on dynamic coastal processes to some extent to regenerate new saline lagoon habitat but it is also vulnerable in the short-term to catastrophic coastal flooding and erosion. At the time of writing, the east coast of England has recently been subject to extraordinary flooding and erosion as a result of the tidal surge of December 2013. Whether </t>
    </r>
    <r>
      <rPr>
        <i/>
        <sz val="11"/>
        <color theme="1"/>
        <rFont val="Calibri"/>
        <family val="2"/>
        <scheme val="minor"/>
      </rPr>
      <t>P. luridipennis</t>
    </r>
    <r>
      <rPr>
        <sz val="11"/>
        <color theme="1"/>
        <rFont val="Calibri"/>
        <family val="2"/>
        <scheme val="minor"/>
      </rPr>
      <t xml:space="preserve"> maintains a sufficiently robust meta-population in Norfolk and Lincolnshire to survive such an event and to colonise any suitable habitat newly created is highly uncertain.</t>
    </r>
  </si>
  <si>
    <t>Within the species' British range there may no longer be any recently cut-over bogs, or early-successional raised bogs to provide suitable habitat, and thus the species is probably extinct in Britain. A population size estimate of zero individuals can be made with reasonable confidence (D). However, given that it appears to have remained undetected in the New Forest until 1969, there is a possibility that it may be recorded again in Britain.</t>
  </si>
  <si>
    <t>This species has been recorded from 7 hectads in the post-1980 period (B2a) and may be increasing its range. However, the earlier disappearance of this species from its entire Dorset range is clear evidence of an elevated vulnerability to regional extinction and the species is here considered to be prone to extreme fluctuations in AOO and EOO (B2c i,ii,iii) and thus Vulnerable.</t>
  </si>
  <si>
    <t>There are post-1980 records from only three hectads. Though there is no evidence of a decline, this species is considered to be Vulnerable (D2) because of the threats to its soft-rock cliff habitat, from coastal engineering, changing hydrology (referring to the water feeding the seepages on the cliff face), and from inappropriate land use inland of the eroding cliff face.</t>
  </si>
  <si>
    <t>B2a? B2b iii?</t>
  </si>
  <si>
    <t>Bembidion coeruleum</t>
  </si>
  <si>
    <t>There has been substantial survey effort at Dungeness since the occurrence of B. coeruleum was recognised (Telfer, 2001a), much of it targeted at finding B. coeruleum, or targeting the habitats in which B. coeruleum had been found. That only three further specimens have been found suggests that this is a species that occurs at low density, with a tenuously established British population. Water margin habitats at Dungeness are vulnerable to uncontrolled fluctuations in water levels, to rapid succession, and to invasion by Crassula helmsii (Kirk) Cockayne. In the longer term, the cessation of aggregates extraction at Dungeness will end the supply of newly excavated, bare pit margins, though the RSPB is developing management techniques to maintain early-successional conditions on pit margins (D2).</t>
  </si>
  <si>
    <t>A non-native from North America, recorded only once (in 1901) but possibly established (two specimens were found). It is possible that both specimens were primary importations, perhaps imported together within timber or under bark (a microsite in which some carabids form over-wintering aggregations), so the occurrence of two specimens does not prove the species was established.</t>
  </si>
  <si>
    <r>
      <t xml:space="preserve">Non-native and probably not established. Known with certainty in Britain only from a single specimen, found by A.A. Allen in his garden at 63, Blackheath Park, London, SE3 on 16th April 1953 (Allen, 1956). There is also a specimen in the Power collection at the Natural History Museum which is apparently British but without data (Allen, 1961). This may also be the species referred to by Stephens (1839) as "Near London, rare" under the name </t>
    </r>
    <r>
      <rPr>
        <i/>
        <sz val="11"/>
        <color theme="1"/>
        <rFont val="Calibri"/>
        <family val="2"/>
        <scheme val="minor"/>
      </rPr>
      <t>Amara municipalis</t>
    </r>
    <r>
      <rPr>
        <sz val="11"/>
        <color theme="1"/>
        <rFont val="Calibri"/>
        <family val="2"/>
        <scheme val="minor"/>
      </rPr>
      <t>. It could be argued that the species occurrence(s) in Britain has(have) been as a  result of natural vagrancy from the continent (it is a fully-winged species).</t>
    </r>
  </si>
  <si>
    <t>Listed as a non-established introduction by Duff (2012a). Recorded once from Britain: four specimens in a chalk-pit near Gravesend in the spring of 1826 (Stephens, 1828). One of these specimens is well illustrated in Stephens (1828, Plate IV, figure 1). Stephens (1839) is a little more specific, naming Northfleet as the location of the chalk-pit and April as the month of capture. Four specimens suggests that the species was established in Britain at that time. There is also a single record from Ireland, of a female specimen collected towards the end of August 1895 at East Poulador, near Rosscarbery, Co. Cork (Johnson and Halbert, 1902).</t>
  </si>
  <si>
    <t>N &amp; PA?</t>
  </si>
  <si>
    <t>Until 2005, this species would have been simple to classify as a probably extinct native, with no British record since one was collected at Beachy Head in 1928. Prior to that, there had been no British record since 1830.
In 2005, Richard Jones discovered a population of this beetle on an urban brownfield site in London's docklands at Silvertown, South Essex. Controversially, Jones (2006) argued that B. sclopeta had probably survived undetected in the Thames Estuary from the early 1800s (when it was recorded from near Margate, East Kent and reputedly from Southend, South Essex) to its discovery at Silvertown. Since the 2005 discovery, B. sclopeta has been found at a further three sites at up to about 6 km distance.
These recent populations are probably non-native in origin. The discovery in the docklands is consistent with introduction by marine transport. The fauna of derelict sites at Silvertown consists of an extraordinarily high proportion of non-native species (e.g. Telfer (2013)), as one might expect of an urban dockland location. The discovery of four new localities in less than a decade is inconsistent with a species that is supposed to have persisted undetected in the Thames Estuary for 175 years. It is more likely that the population discovered at Silvertown in 2005 was accidentally introduced to Britain and has established and begun to expand.
However, there is an argument that the recent populations of B. sclopeta could be native in origin, if it is an exceptionally elusive or overlooked species which has persisted undetected in Britain during the long gaps between records. Thus the four London sites now known since 2005 could be either the result of a recent population increase, of a recent expansion from some undetected refugium, or of recently improved survey coverage. Despite the large numbers of non-native species colonising urban derelict sites, these sites also support important populations of native invertebrates, of which B. sclopeta may be one.</t>
  </si>
  <si>
    <t>The conservation status of B. sclopeta is contingent on the assessment of native/alien status, an assessment which IAWG regards as unresolved with respect to the London populations discovered from 2005 onwards. The appropriate status category is thus Data Deficient (DD).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</si>
</sst>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sz val="10"/>
      <color theme="1"/>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applyAlignment="1">
      <alignment vertical="top"/>
    </xf>
    <xf numFmtId="0" fontId="2"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0" fillId="2" borderId="0" xfId="0" applyFill="1" applyAlignment="1">
      <alignment vertical="top"/>
    </xf>
    <xf numFmtId="0" fontId="0" fillId="0" borderId="0" xfId="0" applyFill="1" applyAlignment="1">
      <alignment vertical="top"/>
    </xf>
    <xf numFmtId="0" fontId="0" fillId="0" borderId="0" xfId="0" applyFill="1" applyAlignment="1">
      <alignment vertical="top" wrapText="1"/>
    </xf>
    <xf numFmtId="0" fontId="3" fillId="0" borderId="0" xfId="0" applyFont="1" applyAlignment="1">
      <alignment vertical="top" wrapText="1"/>
    </xf>
    <xf numFmtId="0" fontId="1" fillId="0" borderId="0" xfId="0" applyFont="1" applyAlignment="1">
      <alignment horizontal="right" vertical="top" wrapText="1"/>
    </xf>
    <xf numFmtId="164" fontId="0" fillId="0" borderId="0" xfId="0" applyNumberFormat="1" applyAlignment="1">
      <alignment horizontal="right" vertical="top" wrapText="1"/>
    </xf>
    <xf numFmtId="164" fontId="0" fillId="0" borderId="0" xfId="0" applyNumberFormat="1" applyFill="1" applyAlignment="1">
      <alignment horizontal="right" vertical="top" wrapText="1"/>
    </xf>
    <xf numFmtId="0" fontId="4" fillId="0" borderId="0" xfId="0" applyFont="1" applyAlignment="1">
      <alignment vertical="top"/>
    </xf>
    <xf numFmtId="0" fontId="1" fillId="0" borderId="0" xfId="0" applyFont="1" applyAlignment="1">
      <alignment vertical="top" textRotation="180" wrapText="1"/>
    </xf>
    <xf numFmtId="0" fontId="5" fillId="0" borderId="0" xfId="0" applyFont="1" applyAlignment="1">
      <alignment vertical="top" wrapText="1"/>
    </xf>
    <xf numFmtId="0" fontId="0" fillId="0" borderId="0" xfId="0" applyFont="1" applyAlignment="1">
      <alignment vertical="top"/>
    </xf>
    <xf numFmtId="0" fontId="0" fillId="0" borderId="0" xfId="0" applyFont="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revisionHeaders" Target="revisions/revisionHeader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usernames" Target="revisions/userName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29" Type="http://schemas.openxmlformats.org/officeDocument/2006/relationships/revisionLog" Target="revisionLog4.xml"/><Relationship Id="rId30" Type="http://schemas.openxmlformats.org/officeDocument/2006/relationships/revisionLog" Target="revisionLog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ABF8DB7-B13B-40B9-8A9D-5F8E5B2EB5D3}" diskRevisions="1" revisionId="831" version="2">
  <header guid="{6614BCC5-01E5-41AF-AC0D-1783F6E292A6}" dateTime="2015-04-16T15:12:21" maxSheetId="2" userName="Susie Smith" r:id="rId29">
    <sheetIdMap count="1">
      <sheetId val="1"/>
    </sheetIdMap>
  </header>
  <header guid="{1ABF8DB7-B13B-40B9-8A9D-5F8E5B2EB5D3}" dateTime="2016-01-04T12:05:49" maxSheetId="2" userName="m161565" r:id="rId30">
    <sheetIdMap count="1">
      <sheetId val="1"/>
    </sheetIdMap>
  </header>
</header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43302499_4F5B_4B57_AA52_6ADC4BD4A9D3_.wvu.FilterData" hidden="1" oldHidden="1">
    <formula>Carabid_Review!$A$1:$Y$370</formula>
  </rdn>
  <rcv guid="{43302499-4F5B-4B57-AA52-6ADC4BD4A9D3}"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CF57AE80_354E_4643_90B3_A172AE22095D_.wvu.FilterData" hidden="1" oldHidden="1">
    <formula>Carabid_Review!$A$1:$Y$370</formula>
  </rdn>
  <rcv guid="{CF57AE80-354E-4643-90B3-A172AE22095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0"/>
  <sheetViews>
    <sheetView tabSelected="1" zoomScale="80" zoomScaleNormal="80" workbookViewId="0">
      <pane xSplit="2" ySplit="1" topLeftCell="C2" activePane="bottomRight" state="frozen"/>
      <selection pane="topRight" activeCell="C1" sqref="C1"/>
      <selection pane="bottomLeft" activeCell="A2" sqref="A2"/>
      <selection pane="bottomRight" activeCell="C2" sqref="C2"/>
    </sheetView>
  </sheetViews>
  <sheetFormatPr defaultColWidth="8.85546875" defaultRowHeight="15" x14ac:dyDescent="0.25"/>
  <cols>
    <col min="1" max="1" width="7.7109375" style="1" customWidth="1"/>
    <col min="2" max="2" width="29.42578125" style="1" bestFit="1" customWidth="1"/>
    <col min="3" max="3" width="12.42578125" style="1" customWidth="1"/>
    <col min="4" max="4" width="13.5703125" style="1" customWidth="1"/>
    <col min="5" max="5" width="20.5703125" style="1" customWidth="1"/>
    <col min="6" max="6" width="25.140625" style="1" bestFit="1" customWidth="1"/>
    <col min="7" max="7" width="23.140625" style="1" bestFit="1" customWidth="1"/>
    <col min="8" max="8" width="11" style="1" bestFit="1" customWidth="1"/>
    <col min="9" max="9" width="34.42578125" style="4" customWidth="1"/>
    <col min="10" max="12" width="3.85546875" style="1" customWidth="1"/>
    <col min="13" max="13" width="5.5703125" style="1" bestFit="1" customWidth="1"/>
    <col min="14" max="14" width="6.28515625" style="1" bestFit="1" customWidth="1"/>
    <col min="15" max="15" width="7.140625" style="1" bestFit="1" customWidth="1"/>
    <col min="16" max="16" width="9.42578125" style="1" bestFit="1" customWidth="1"/>
    <col min="17" max="17" width="11.5703125" style="10" bestFit="1" customWidth="1"/>
    <col min="18" max="18" width="14.85546875" style="1" bestFit="1" customWidth="1"/>
    <col min="19" max="19" width="19.140625" style="4" bestFit="1" customWidth="1"/>
    <col min="20" max="20" width="57.42578125" style="4" customWidth="1"/>
    <col min="21" max="21" width="9.85546875" style="1" customWidth="1"/>
    <col min="22" max="22" width="60.7109375" style="4" customWidth="1"/>
    <col min="23" max="23" width="17.140625" style="4" bestFit="1" customWidth="1"/>
    <col min="24" max="24" width="26.28515625" style="1" bestFit="1" customWidth="1"/>
    <col min="25" max="25" width="28.85546875" style="1" bestFit="1" customWidth="1"/>
    <col min="26" max="16384" width="8.85546875" style="1"/>
  </cols>
  <sheetData>
    <row r="1" spans="1:25" s="3" customFormat="1" ht="45" x14ac:dyDescent="0.25">
      <c r="A1" s="3" t="s">
        <v>0</v>
      </c>
      <c r="B1" s="3" t="s">
        <v>1561</v>
      </c>
      <c r="C1" s="3" t="s">
        <v>1562</v>
      </c>
      <c r="D1" s="3" t="s">
        <v>1</v>
      </c>
      <c r="E1" s="3" t="s">
        <v>2</v>
      </c>
      <c r="F1" s="3" t="s">
        <v>1563</v>
      </c>
      <c r="G1" s="3" t="s">
        <v>3</v>
      </c>
      <c r="H1" s="3" t="s">
        <v>1564</v>
      </c>
      <c r="I1" s="3" t="s">
        <v>4</v>
      </c>
      <c r="J1" s="13" t="s">
        <v>1565</v>
      </c>
      <c r="K1" s="13" t="s">
        <v>1566</v>
      </c>
      <c r="L1" s="13" t="s">
        <v>1567</v>
      </c>
      <c r="M1" s="3" t="s">
        <v>5</v>
      </c>
      <c r="N1" s="3" t="s">
        <v>1620</v>
      </c>
      <c r="O1" s="3" t="s">
        <v>1621</v>
      </c>
      <c r="P1" s="3" t="s">
        <v>6</v>
      </c>
      <c r="Q1" s="9" t="s">
        <v>7</v>
      </c>
      <c r="R1" s="3" t="s">
        <v>8</v>
      </c>
      <c r="S1" s="3" t="s">
        <v>9</v>
      </c>
      <c r="T1" s="3" t="s">
        <v>10</v>
      </c>
      <c r="U1" s="3" t="s">
        <v>1568</v>
      </c>
      <c r="V1" s="3" t="s">
        <v>1569</v>
      </c>
      <c r="W1" s="3" t="s">
        <v>1654</v>
      </c>
      <c r="X1" s="3" t="s">
        <v>1570</v>
      </c>
      <c r="Y1" s="3" t="s">
        <v>1582</v>
      </c>
    </row>
    <row r="2" spans="1:25" ht="30" x14ac:dyDescent="0.25">
      <c r="A2" s="1">
        <v>3830</v>
      </c>
      <c r="B2" s="2" t="s">
        <v>314</v>
      </c>
      <c r="C2" s="1" t="s">
        <v>315</v>
      </c>
      <c r="D2" s="1" t="s">
        <v>316</v>
      </c>
      <c r="E2" s="1" t="s">
        <v>317</v>
      </c>
      <c r="F2" s="1" t="s">
        <v>38</v>
      </c>
      <c r="G2" s="1" t="s">
        <v>38</v>
      </c>
      <c r="H2" s="1" t="s">
        <v>39</v>
      </c>
      <c r="I2" s="1"/>
      <c r="J2" s="1" t="s">
        <v>25</v>
      </c>
      <c r="M2" s="1">
        <v>6</v>
      </c>
      <c r="N2" s="1">
        <v>3</v>
      </c>
      <c r="O2" s="1">
        <v>6</v>
      </c>
      <c r="Q2" s="10">
        <f t="shared" ref="Q2:Q10" si="0">IF(N2&gt;0,(O2-N2)/N2,"No pre-1980 records")</f>
        <v>1</v>
      </c>
      <c r="R2" s="1" t="s">
        <v>318</v>
      </c>
      <c r="S2" s="1"/>
      <c r="T2" s="4" t="s">
        <v>319</v>
      </c>
      <c r="U2" s="1" t="s">
        <v>28</v>
      </c>
      <c r="W2" s="4" t="s">
        <v>1655</v>
      </c>
      <c r="X2" s="1" t="s">
        <v>1583</v>
      </c>
      <c r="Y2" s="1" t="s">
        <v>1583</v>
      </c>
    </row>
    <row r="3" spans="1:25" ht="105" x14ac:dyDescent="0.25">
      <c r="A3" s="1">
        <v>3831</v>
      </c>
      <c r="B3" s="2" t="s">
        <v>544</v>
      </c>
      <c r="C3" s="1" t="s">
        <v>545</v>
      </c>
      <c r="D3" s="1" t="s">
        <v>546</v>
      </c>
      <c r="E3" s="1" t="s">
        <v>547</v>
      </c>
      <c r="F3" s="1" t="s">
        <v>15</v>
      </c>
      <c r="G3" s="1" t="s">
        <v>131</v>
      </c>
      <c r="H3" s="1" t="s">
        <v>39</v>
      </c>
      <c r="J3" s="1" t="s">
        <v>25</v>
      </c>
      <c r="K3" s="1" t="s">
        <v>126</v>
      </c>
      <c r="L3" s="1" t="s">
        <v>132</v>
      </c>
      <c r="M3" s="1">
        <v>75</v>
      </c>
      <c r="N3" s="1">
        <v>59</v>
      </c>
      <c r="O3" s="1">
        <v>17</v>
      </c>
      <c r="P3" s="1">
        <v>-2.40137</v>
      </c>
      <c r="Q3" s="10">
        <f t="shared" si="0"/>
        <v>-0.71186440677966101</v>
      </c>
      <c r="R3" s="6" t="s">
        <v>318</v>
      </c>
      <c r="S3" s="14" t="s">
        <v>1688</v>
      </c>
      <c r="T3" s="4" t="s">
        <v>1687</v>
      </c>
      <c r="U3" s="1" t="s">
        <v>342</v>
      </c>
      <c r="W3" s="4" t="s">
        <v>1656</v>
      </c>
      <c r="X3" s="5" t="s">
        <v>1581</v>
      </c>
      <c r="Y3" s="1" t="s">
        <v>1583</v>
      </c>
    </row>
    <row r="4" spans="1:25" ht="165" x14ac:dyDescent="0.25">
      <c r="A4" s="1">
        <v>3832</v>
      </c>
      <c r="B4" s="2" t="s">
        <v>213</v>
      </c>
      <c r="C4" s="1" t="s">
        <v>214</v>
      </c>
      <c r="D4" s="1" t="s">
        <v>215</v>
      </c>
      <c r="E4" s="1" t="s">
        <v>216</v>
      </c>
      <c r="F4" s="1" t="s">
        <v>15</v>
      </c>
      <c r="G4" s="1" t="s">
        <v>15</v>
      </c>
      <c r="H4" s="1" t="s">
        <v>23</v>
      </c>
      <c r="I4" s="4" t="s">
        <v>1625</v>
      </c>
      <c r="J4" s="1" t="s">
        <v>25</v>
      </c>
      <c r="M4" s="1">
        <v>7</v>
      </c>
      <c r="N4" s="1">
        <v>5</v>
      </c>
      <c r="O4" s="1">
        <v>2</v>
      </c>
      <c r="Q4" s="10">
        <f t="shared" si="0"/>
        <v>-0.6</v>
      </c>
      <c r="R4" s="1" t="s">
        <v>92</v>
      </c>
      <c r="S4" s="1"/>
      <c r="T4" s="4" t="s">
        <v>1626</v>
      </c>
      <c r="U4" s="1" t="s">
        <v>28</v>
      </c>
      <c r="W4" s="4" t="s">
        <v>1656</v>
      </c>
      <c r="X4" s="5" t="s">
        <v>1581</v>
      </c>
      <c r="Y4" s="5" t="s">
        <v>1617</v>
      </c>
    </row>
    <row r="5" spans="1:25" ht="60" x14ac:dyDescent="0.25">
      <c r="A5" s="1">
        <v>3833</v>
      </c>
      <c r="B5" s="2" t="s">
        <v>523</v>
      </c>
      <c r="C5" s="1" t="s">
        <v>524</v>
      </c>
      <c r="D5" s="1" t="s">
        <v>525</v>
      </c>
      <c r="E5" s="1" t="s">
        <v>526</v>
      </c>
      <c r="F5" s="1" t="s">
        <v>15</v>
      </c>
      <c r="G5" s="1" t="s">
        <v>131</v>
      </c>
      <c r="H5" s="1" t="s">
        <v>39</v>
      </c>
      <c r="I5" s="1"/>
      <c r="L5" s="1" t="s">
        <v>132</v>
      </c>
      <c r="M5" s="1">
        <v>54</v>
      </c>
      <c r="N5" s="1">
        <v>33</v>
      </c>
      <c r="O5" s="1">
        <v>16</v>
      </c>
      <c r="P5" s="1">
        <v>-1.27671</v>
      </c>
      <c r="Q5" s="10">
        <f t="shared" si="0"/>
        <v>-0.51515151515151514</v>
      </c>
      <c r="R5" s="1" t="s">
        <v>318</v>
      </c>
      <c r="S5" s="1"/>
      <c r="T5" s="4" t="s">
        <v>527</v>
      </c>
      <c r="U5" s="1" t="s">
        <v>342</v>
      </c>
      <c r="W5" s="4" t="s">
        <v>1657</v>
      </c>
      <c r="X5" s="5" t="s">
        <v>1581</v>
      </c>
      <c r="Y5" s="1" t="s">
        <v>1583</v>
      </c>
    </row>
    <row r="6" spans="1:25" ht="60" x14ac:dyDescent="0.25">
      <c r="A6" s="1">
        <v>3834</v>
      </c>
      <c r="B6" s="2" t="s">
        <v>1018</v>
      </c>
      <c r="C6" s="1" t="s">
        <v>1019</v>
      </c>
      <c r="D6" s="1" t="s">
        <v>1020</v>
      </c>
      <c r="E6" s="1" t="s">
        <v>1021</v>
      </c>
      <c r="F6" s="1" t="s">
        <v>15</v>
      </c>
      <c r="G6" s="1" t="s">
        <v>15</v>
      </c>
      <c r="H6" s="1" t="s">
        <v>39</v>
      </c>
      <c r="J6" s="1" t="s">
        <v>25</v>
      </c>
      <c r="K6" s="1" t="s">
        <v>126</v>
      </c>
      <c r="L6" s="1" t="s">
        <v>132</v>
      </c>
      <c r="M6" s="1">
        <v>232</v>
      </c>
      <c r="N6" s="1">
        <v>134</v>
      </c>
      <c r="O6" s="1">
        <v>114</v>
      </c>
      <c r="P6" s="1">
        <v>-1.3421700000000001</v>
      </c>
      <c r="Q6" s="10">
        <f t="shared" si="0"/>
        <v>-0.14925373134328357</v>
      </c>
      <c r="R6" s="1" t="s">
        <v>318</v>
      </c>
      <c r="T6" s="4" t="s">
        <v>527</v>
      </c>
      <c r="U6" s="1" t="s">
        <v>15</v>
      </c>
      <c r="V6" s="4" t="s">
        <v>989</v>
      </c>
      <c r="W6" s="4" t="s">
        <v>1657</v>
      </c>
      <c r="X6" s="5" t="s">
        <v>1581</v>
      </c>
      <c r="Y6" s="5" t="s">
        <v>1617</v>
      </c>
    </row>
    <row r="7" spans="1:25" ht="60" x14ac:dyDescent="0.25">
      <c r="A7" s="1">
        <v>3835</v>
      </c>
      <c r="B7" s="2" t="s">
        <v>1217</v>
      </c>
      <c r="C7" s="1" t="s">
        <v>1218</v>
      </c>
      <c r="D7" s="1" t="s">
        <v>1219</v>
      </c>
      <c r="E7" s="1" t="s">
        <v>1220</v>
      </c>
      <c r="F7" s="1" t="s">
        <v>15</v>
      </c>
      <c r="G7" s="1" t="s">
        <v>15</v>
      </c>
      <c r="H7" s="1" t="s">
        <v>39</v>
      </c>
      <c r="J7" s="1" t="s">
        <v>25</v>
      </c>
      <c r="K7" s="1" t="s">
        <v>126</v>
      </c>
      <c r="L7" s="1" t="s">
        <v>132</v>
      </c>
      <c r="M7" s="1">
        <v>482</v>
      </c>
      <c r="N7" s="1">
        <v>269</v>
      </c>
      <c r="O7" s="1">
        <v>258</v>
      </c>
      <c r="P7" s="1">
        <v>-0.92798999999999998</v>
      </c>
      <c r="Q7" s="10">
        <f t="shared" si="0"/>
        <v>-4.0892193308550186E-2</v>
      </c>
      <c r="R7" s="1" t="s">
        <v>318</v>
      </c>
      <c r="T7" s="4" t="s">
        <v>1682</v>
      </c>
      <c r="U7" s="1" t="s">
        <v>15</v>
      </c>
      <c r="V7" s="4" t="s">
        <v>989</v>
      </c>
      <c r="W7" s="4" t="s">
        <v>1658</v>
      </c>
      <c r="X7" s="5" t="s">
        <v>1581</v>
      </c>
      <c r="Y7" s="5" t="s">
        <v>1617</v>
      </c>
    </row>
    <row r="8" spans="1:25" ht="409.5" x14ac:dyDescent="0.25">
      <c r="A8" s="1">
        <v>3836</v>
      </c>
      <c r="B8" s="2" t="s">
        <v>873</v>
      </c>
      <c r="C8" s="1" t="s">
        <v>874</v>
      </c>
      <c r="D8" s="1" t="s">
        <v>875</v>
      </c>
      <c r="E8" s="1" t="s">
        <v>876</v>
      </c>
      <c r="F8" s="1" t="s">
        <v>15</v>
      </c>
      <c r="G8" s="1" t="s">
        <v>188</v>
      </c>
      <c r="H8" s="1" t="s">
        <v>39</v>
      </c>
      <c r="J8" s="1" t="s">
        <v>25</v>
      </c>
      <c r="K8" s="1" t="s">
        <v>126</v>
      </c>
      <c r="M8" s="1">
        <v>241</v>
      </c>
      <c r="N8" s="1">
        <v>174</v>
      </c>
      <c r="O8" s="1">
        <v>64</v>
      </c>
      <c r="P8" s="1">
        <v>-3.81569</v>
      </c>
      <c r="Q8" s="10">
        <f t="shared" si="0"/>
        <v>-0.63218390804597702</v>
      </c>
      <c r="R8" s="12" t="s">
        <v>154</v>
      </c>
      <c r="S8" s="4" t="s">
        <v>1628</v>
      </c>
      <c r="T8" s="4" t="s">
        <v>1703</v>
      </c>
      <c r="U8" s="1" t="s">
        <v>342</v>
      </c>
      <c r="W8" s="4" t="s">
        <v>1657</v>
      </c>
      <c r="X8" s="5" t="s">
        <v>1581</v>
      </c>
      <c r="Y8" s="1" t="s">
        <v>1583</v>
      </c>
    </row>
    <row r="9" spans="1:25" ht="60" x14ac:dyDescent="0.25">
      <c r="A9" s="1">
        <v>3837</v>
      </c>
      <c r="B9" s="2" t="s">
        <v>1281</v>
      </c>
      <c r="C9" s="1" t="s">
        <v>1282</v>
      </c>
      <c r="D9" s="1" t="s">
        <v>1283</v>
      </c>
      <c r="E9" s="1" t="s">
        <v>1284</v>
      </c>
      <c r="F9" s="1" t="s">
        <v>15</v>
      </c>
      <c r="G9" s="1" t="s">
        <v>15</v>
      </c>
      <c r="H9" s="1" t="s">
        <v>39</v>
      </c>
      <c r="J9" s="1" t="s">
        <v>25</v>
      </c>
      <c r="K9" s="1" t="s">
        <v>126</v>
      </c>
      <c r="L9" s="1" t="s">
        <v>132</v>
      </c>
      <c r="M9" s="1">
        <v>577</v>
      </c>
      <c r="N9" s="1">
        <v>355</v>
      </c>
      <c r="O9" s="1">
        <v>309</v>
      </c>
      <c r="P9" s="1">
        <v>-1.8786700000000001</v>
      </c>
      <c r="Q9" s="10">
        <f t="shared" si="0"/>
        <v>-0.12957746478873239</v>
      </c>
      <c r="R9" s="1" t="s">
        <v>318</v>
      </c>
      <c r="T9" s="4" t="s">
        <v>1682</v>
      </c>
      <c r="U9" s="1" t="s">
        <v>15</v>
      </c>
      <c r="V9" s="4" t="s">
        <v>989</v>
      </c>
      <c r="W9" s="4" t="s">
        <v>1657</v>
      </c>
      <c r="X9" s="5" t="s">
        <v>1581</v>
      </c>
      <c r="Y9" s="5" t="s">
        <v>1617</v>
      </c>
    </row>
    <row r="10" spans="1:25" ht="30" x14ac:dyDescent="0.25">
      <c r="A10" s="1">
        <v>3838</v>
      </c>
      <c r="B10" s="2" t="s">
        <v>195</v>
      </c>
      <c r="C10" s="1" t="s">
        <v>196</v>
      </c>
      <c r="D10" s="1" t="s">
        <v>197</v>
      </c>
      <c r="E10" s="1" t="s">
        <v>198</v>
      </c>
      <c r="F10" s="1" t="s">
        <v>15</v>
      </c>
      <c r="G10" s="1" t="s">
        <v>15</v>
      </c>
      <c r="H10" s="1" t="s">
        <v>57</v>
      </c>
      <c r="I10" s="4" t="s">
        <v>199</v>
      </c>
      <c r="J10" s="1" t="s">
        <v>25</v>
      </c>
      <c r="M10" s="1">
        <v>5</v>
      </c>
      <c r="N10" s="1">
        <v>4</v>
      </c>
      <c r="O10" s="1">
        <v>2</v>
      </c>
      <c r="Q10" s="10">
        <f t="shared" si="0"/>
        <v>-0.5</v>
      </c>
      <c r="R10" s="1" t="s">
        <v>17</v>
      </c>
      <c r="S10" s="1"/>
      <c r="T10" s="4" t="s">
        <v>59</v>
      </c>
      <c r="U10" s="1" t="s">
        <v>15</v>
      </c>
      <c r="V10" s="4" t="s">
        <v>59</v>
      </c>
      <c r="W10" s="4" t="s">
        <v>1657</v>
      </c>
      <c r="X10" s="5" t="s">
        <v>1581</v>
      </c>
      <c r="Y10" s="5" t="s">
        <v>1617</v>
      </c>
    </row>
    <row r="11" spans="1:25" ht="300" x14ac:dyDescent="0.25">
      <c r="A11" s="1">
        <v>3839</v>
      </c>
      <c r="B11" s="2" t="s">
        <v>11</v>
      </c>
      <c r="C11" s="1" t="s">
        <v>12</v>
      </c>
      <c r="D11" s="1" t="s">
        <v>13</v>
      </c>
      <c r="E11" s="1" t="s">
        <v>14</v>
      </c>
      <c r="F11" s="1" t="s">
        <v>15</v>
      </c>
      <c r="G11" s="1" t="s">
        <v>15</v>
      </c>
      <c r="H11" s="1" t="s">
        <v>57</v>
      </c>
      <c r="I11" s="4" t="s">
        <v>1749</v>
      </c>
      <c r="J11" s="1" t="s">
        <v>25</v>
      </c>
      <c r="M11" s="1">
        <v>1</v>
      </c>
      <c r="N11" s="1">
        <v>1</v>
      </c>
      <c r="O11" s="1">
        <v>0</v>
      </c>
      <c r="Q11" s="10">
        <f>IF(N11&gt;0,(O11-N11)/N11,"No records")</f>
        <v>-1</v>
      </c>
      <c r="R11" s="1" t="s">
        <v>17</v>
      </c>
      <c r="S11" s="1"/>
      <c r="T11" s="4" t="s">
        <v>59</v>
      </c>
      <c r="U11" s="1" t="s">
        <v>15</v>
      </c>
      <c r="V11" s="4" t="s">
        <v>59</v>
      </c>
      <c r="W11" s="4" t="s">
        <v>1657</v>
      </c>
      <c r="X11" s="5" t="s">
        <v>1581</v>
      </c>
      <c r="Y11" s="5" t="s">
        <v>1617</v>
      </c>
    </row>
    <row r="12" spans="1:25" ht="105" x14ac:dyDescent="0.25">
      <c r="A12" s="1">
        <v>3840</v>
      </c>
      <c r="B12" s="2" t="s">
        <v>849</v>
      </c>
      <c r="C12" s="1" t="s">
        <v>850</v>
      </c>
      <c r="D12" s="1" t="s">
        <v>851</v>
      </c>
      <c r="E12" s="1" t="s">
        <v>852</v>
      </c>
      <c r="F12" s="1" t="s">
        <v>15</v>
      </c>
      <c r="G12" s="1" t="s">
        <v>188</v>
      </c>
      <c r="H12" s="1" t="s">
        <v>39</v>
      </c>
      <c r="I12" s="1"/>
      <c r="J12" s="1" t="s">
        <v>25</v>
      </c>
      <c r="L12" s="1" t="s">
        <v>132</v>
      </c>
      <c r="M12" s="1">
        <v>134</v>
      </c>
      <c r="N12" s="1">
        <v>88</v>
      </c>
      <c r="O12" s="1">
        <v>53</v>
      </c>
      <c r="P12" s="1">
        <v>-1.0957600000000001</v>
      </c>
      <c r="Q12" s="10">
        <f t="shared" ref="Q12:Q43" si="1">IF(N12&gt;0,(O12-N12)/N12,"No pre-1980 records")</f>
        <v>-0.39772727272727271</v>
      </c>
      <c r="R12" s="6" t="s">
        <v>318</v>
      </c>
      <c r="S12" s="14" t="s">
        <v>1688</v>
      </c>
      <c r="T12" s="4" t="s">
        <v>1687</v>
      </c>
      <c r="U12" s="1" t="s">
        <v>342</v>
      </c>
      <c r="W12" s="4" t="s">
        <v>1657</v>
      </c>
      <c r="X12" s="5" t="s">
        <v>1581</v>
      </c>
      <c r="Y12" s="1" t="s">
        <v>1583</v>
      </c>
    </row>
    <row r="13" spans="1:25" ht="375" x14ac:dyDescent="0.25">
      <c r="A13" s="1">
        <v>3841</v>
      </c>
      <c r="B13" s="2" t="s">
        <v>77</v>
      </c>
      <c r="D13" s="1" t="s">
        <v>78</v>
      </c>
      <c r="E13" s="1" t="s">
        <v>79</v>
      </c>
      <c r="F13" s="1" t="s">
        <v>15</v>
      </c>
      <c r="G13" s="1" t="s">
        <v>15</v>
      </c>
      <c r="H13" s="1" t="s">
        <v>23</v>
      </c>
      <c r="I13" s="4" t="s">
        <v>1627</v>
      </c>
      <c r="J13" s="1" t="s">
        <v>25</v>
      </c>
      <c r="M13" s="1">
        <v>4</v>
      </c>
      <c r="N13" s="1">
        <v>4</v>
      </c>
      <c r="O13" s="1">
        <v>0</v>
      </c>
      <c r="Q13" s="10">
        <f t="shared" si="1"/>
        <v>-1</v>
      </c>
      <c r="R13" s="1" t="s">
        <v>26</v>
      </c>
      <c r="S13" s="1"/>
      <c r="T13" s="4" t="s">
        <v>80</v>
      </c>
      <c r="U13" s="1" t="s">
        <v>28</v>
      </c>
      <c r="W13" s="4" t="s">
        <v>1657</v>
      </c>
      <c r="X13" s="5" t="s">
        <v>1581</v>
      </c>
      <c r="Y13" s="5" t="s">
        <v>1617</v>
      </c>
    </row>
    <row r="14" spans="1:25" ht="60" x14ac:dyDescent="0.25">
      <c r="A14" s="1">
        <v>3842</v>
      </c>
      <c r="B14" s="2" t="s">
        <v>1014</v>
      </c>
      <c r="C14" s="1" t="s">
        <v>1015</v>
      </c>
      <c r="D14" s="1" t="s">
        <v>1016</v>
      </c>
      <c r="E14" s="1" t="s">
        <v>1017</v>
      </c>
      <c r="F14" s="1" t="s">
        <v>15</v>
      </c>
      <c r="G14" s="1" t="s">
        <v>15</v>
      </c>
      <c r="H14" s="1" t="s">
        <v>39</v>
      </c>
      <c r="J14" s="1" t="s">
        <v>25</v>
      </c>
      <c r="K14" s="1" t="s">
        <v>126</v>
      </c>
      <c r="L14" s="1" t="s">
        <v>132</v>
      </c>
      <c r="M14" s="1">
        <v>206</v>
      </c>
      <c r="N14" s="1">
        <v>118</v>
      </c>
      <c r="O14" s="1">
        <v>113</v>
      </c>
      <c r="P14" s="1">
        <v>-0.73570000000000002</v>
      </c>
      <c r="Q14" s="10">
        <f t="shared" si="1"/>
        <v>-4.2372881355932202E-2</v>
      </c>
      <c r="R14" s="1" t="s">
        <v>318</v>
      </c>
      <c r="T14" s="4" t="s">
        <v>527</v>
      </c>
      <c r="U14" s="1" t="s">
        <v>15</v>
      </c>
      <c r="V14" s="4" t="s">
        <v>989</v>
      </c>
      <c r="W14" s="4" t="s">
        <v>1657</v>
      </c>
      <c r="X14" s="5" t="s">
        <v>1581</v>
      </c>
      <c r="Y14" s="5" t="s">
        <v>1617</v>
      </c>
    </row>
    <row r="15" spans="1:25" x14ac:dyDescent="0.25">
      <c r="A15" s="1">
        <v>3843</v>
      </c>
      <c r="B15" s="2" t="s">
        <v>1441</v>
      </c>
      <c r="C15" s="1" t="s">
        <v>1442</v>
      </c>
      <c r="D15" s="1" t="s">
        <v>1443</v>
      </c>
      <c r="E15" s="1" t="s">
        <v>1444</v>
      </c>
      <c r="F15" s="1" t="s">
        <v>15</v>
      </c>
      <c r="G15" s="1" t="s">
        <v>15</v>
      </c>
      <c r="H15" s="1" t="s">
        <v>39</v>
      </c>
      <c r="J15" s="1" t="s">
        <v>25</v>
      </c>
      <c r="K15" s="1" t="s">
        <v>126</v>
      </c>
      <c r="L15" s="1" t="s">
        <v>132</v>
      </c>
      <c r="M15" s="1">
        <v>838</v>
      </c>
      <c r="N15" s="1">
        <v>478</v>
      </c>
      <c r="O15" s="1">
        <v>511</v>
      </c>
      <c r="P15" s="1">
        <v>-1.21915</v>
      </c>
      <c r="Q15" s="10">
        <f t="shared" si="1"/>
        <v>6.903765690376569E-2</v>
      </c>
      <c r="R15" s="1" t="s">
        <v>318</v>
      </c>
      <c r="U15" s="1" t="s">
        <v>15</v>
      </c>
      <c r="V15" s="4" t="s">
        <v>989</v>
      </c>
      <c r="W15" s="4" t="s">
        <v>1657</v>
      </c>
      <c r="X15" s="5" t="s">
        <v>1581</v>
      </c>
      <c r="Y15" s="5" t="s">
        <v>1617</v>
      </c>
    </row>
    <row r="16" spans="1:25" ht="105" x14ac:dyDescent="0.25">
      <c r="A16" s="1">
        <v>3844</v>
      </c>
      <c r="B16" s="2" t="s">
        <v>344</v>
      </c>
      <c r="C16" s="1" t="s">
        <v>345</v>
      </c>
      <c r="D16" s="1" t="s">
        <v>346</v>
      </c>
      <c r="E16" s="1" t="s">
        <v>347</v>
      </c>
      <c r="F16" s="1" t="s">
        <v>38</v>
      </c>
      <c r="G16" s="1" t="s">
        <v>38</v>
      </c>
      <c r="H16" s="1" t="s">
        <v>39</v>
      </c>
      <c r="J16" s="1" t="s">
        <v>25</v>
      </c>
      <c r="K16" s="1" t="s">
        <v>126</v>
      </c>
      <c r="M16" s="1">
        <v>15</v>
      </c>
      <c r="N16" s="1">
        <v>8</v>
      </c>
      <c r="O16" s="1">
        <v>8</v>
      </c>
      <c r="Q16" s="10">
        <f t="shared" si="1"/>
        <v>0</v>
      </c>
      <c r="R16" s="6" t="s">
        <v>226</v>
      </c>
      <c r="S16" s="4" t="s">
        <v>1694</v>
      </c>
      <c r="T16" s="4" t="s">
        <v>348</v>
      </c>
      <c r="U16" s="1" t="s">
        <v>28</v>
      </c>
      <c r="W16" s="4" t="s">
        <v>1659</v>
      </c>
      <c r="X16" s="1" t="s">
        <v>1583</v>
      </c>
      <c r="Y16" s="1" t="s">
        <v>1583</v>
      </c>
    </row>
    <row r="17" spans="1:25" x14ac:dyDescent="0.25">
      <c r="A17" s="1">
        <v>3845</v>
      </c>
      <c r="B17" s="2" t="s">
        <v>1449</v>
      </c>
      <c r="C17" s="1" t="s">
        <v>1450</v>
      </c>
      <c r="D17" s="1" t="s">
        <v>1451</v>
      </c>
      <c r="E17" s="1" t="s">
        <v>1452</v>
      </c>
      <c r="F17" s="1" t="s">
        <v>15</v>
      </c>
      <c r="G17" s="1" t="s">
        <v>15</v>
      </c>
      <c r="H17" s="1" t="s">
        <v>39</v>
      </c>
      <c r="J17" s="1" t="s">
        <v>25</v>
      </c>
      <c r="K17" s="1" t="s">
        <v>126</v>
      </c>
      <c r="L17" s="1" t="s">
        <v>132</v>
      </c>
      <c r="M17" s="1">
        <v>885</v>
      </c>
      <c r="N17" s="1">
        <v>503</v>
      </c>
      <c r="O17" s="1">
        <v>534</v>
      </c>
      <c r="P17" s="1">
        <v>-1.8277099999999999</v>
      </c>
      <c r="Q17" s="10">
        <f t="shared" si="1"/>
        <v>6.1630218687872766E-2</v>
      </c>
      <c r="R17" s="1" t="s">
        <v>318</v>
      </c>
      <c r="U17" s="1" t="s">
        <v>15</v>
      </c>
      <c r="V17" s="4" t="s">
        <v>989</v>
      </c>
      <c r="W17" s="4" t="s">
        <v>1657</v>
      </c>
      <c r="X17" s="5" t="s">
        <v>1581</v>
      </c>
      <c r="Y17" s="5" t="s">
        <v>1617</v>
      </c>
    </row>
    <row r="18" spans="1:25" ht="60" x14ac:dyDescent="0.25">
      <c r="A18" s="1">
        <v>3846</v>
      </c>
      <c r="B18" s="2" t="s">
        <v>1425</v>
      </c>
      <c r="C18" s="1" t="s">
        <v>1426</v>
      </c>
      <c r="D18" s="1" t="s">
        <v>1427</v>
      </c>
      <c r="E18" s="1" t="s">
        <v>1428</v>
      </c>
      <c r="F18" s="1" t="s">
        <v>15</v>
      </c>
      <c r="G18" s="1" t="s">
        <v>15</v>
      </c>
      <c r="H18" s="1" t="s">
        <v>39</v>
      </c>
      <c r="J18" s="1" t="s">
        <v>25</v>
      </c>
      <c r="K18" s="1" t="s">
        <v>126</v>
      </c>
      <c r="L18" s="1" t="s">
        <v>132</v>
      </c>
      <c r="M18" s="1">
        <v>844</v>
      </c>
      <c r="N18" s="1">
        <v>439</v>
      </c>
      <c r="O18" s="1">
        <v>497</v>
      </c>
      <c r="P18" s="1">
        <v>-1.24848</v>
      </c>
      <c r="Q18" s="10">
        <f t="shared" si="1"/>
        <v>0.13211845102505695</v>
      </c>
      <c r="R18" s="1" t="s">
        <v>318</v>
      </c>
      <c r="T18" s="4" t="s">
        <v>1684</v>
      </c>
      <c r="U18" s="1" t="s">
        <v>15</v>
      </c>
      <c r="V18" s="4" t="s">
        <v>989</v>
      </c>
      <c r="W18" s="4" t="s">
        <v>1657</v>
      </c>
      <c r="X18" s="5" t="s">
        <v>1581</v>
      </c>
      <c r="Y18" s="5" t="s">
        <v>1617</v>
      </c>
    </row>
    <row r="19" spans="1:25" ht="30" x14ac:dyDescent="0.25">
      <c r="A19" s="1">
        <v>3847</v>
      </c>
      <c r="B19" s="2" t="s">
        <v>127</v>
      </c>
      <c r="C19" s="1" t="s">
        <v>128</v>
      </c>
      <c r="D19" s="1" t="s">
        <v>129</v>
      </c>
      <c r="E19" s="1" t="s">
        <v>130</v>
      </c>
      <c r="F19" s="1" t="s">
        <v>231</v>
      </c>
      <c r="G19" s="1" t="s">
        <v>131</v>
      </c>
      <c r="H19" s="1" t="s">
        <v>39</v>
      </c>
      <c r="J19" s="1" t="s">
        <v>25</v>
      </c>
      <c r="K19" s="1" t="s">
        <v>126</v>
      </c>
      <c r="L19" s="1" t="s">
        <v>132</v>
      </c>
      <c r="M19" s="1">
        <v>18</v>
      </c>
      <c r="N19" s="1">
        <v>17</v>
      </c>
      <c r="O19" s="1">
        <v>2</v>
      </c>
      <c r="P19" s="1">
        <v>-0.18436</v>
      </c>
      <c r="Q19" s="10">
        <f t="shared" si="1"/>
        <v>-0.88235294117647056</v>
      </c>
      <c r="R19" s="1" t="s">
        <v>154</v>
      </c>
      <c r="S19" s="4" t="s">
        <v>1628</v>
      </c>
      <c r="T19" s="4" t="s">
        <v>1730</v>
      </c>
      <c r="U19" s="1" t="s">
        <v>28</v>
      </c>
      <c r="W19" s="4" t="s">
        <v>1657</v>
      </c>
      <c r="X19" s="1" t="s">
        <v>1583</v>
      </c>
      <c r="Y19" s="1" t="s">
        <v>1583</v>
      </c>
    </row>
    <row r="20" spans="1:25" ht="165" x14ac:dyDescent="0.25">
      <c r="A20" s="1">
        <v>3848</v>
      </c>
      <c r="B20" s="2" t="s">
        <v>1180</v>
      </c>
      <c r="C20" s="1" t="s">
        <v>1181</v>
      </c>
      <c r="D20" s="1" t="s">
        <v>1182</v>
      </c>
      <c r="E20" s="1" t="s">
        <v>1183</v>
      </c>
      <c r="F20" s="1" t="s">
        <v>15</v>
      </c>
      <c r="G20" s="1" t="s">
        <v>15</v>
      </c>
      <c r="H20" s="1" t="s">
        <v>23</v>
      </c>
      <c r="I20" s="4" t="s">
        <v>1184</v>
      </c>
      <c r="J20" s="1" t="s">
        <v>25</v>
      </c>
      <c r="K20" s="1" t="s">
        <v>126</v>
      </c>
      <c r="L20" s="1" t="s">
        <v>132</v>
      </c>
      <c r="M20" s="1">
        <v>282</v>
      </c>
      <c r="N20" s="1">
        <v>78</v>
      </c>
      <c r="O20" s="1">
        <v>218</v>
      </c>
      <c r="P20" s="1">
        <v>3.39283</v>
      </c>
      <c r="Q20" s="10">
        <f t="shared" si="1"/>
        <v>1.7948717948717949</v>
      </c>
      <c r="R20" s="1" t="s">
        <v>318</v>
      </c>
      <c r="U20" s="1" t="s">
        <v>15</v>
      </c>
      <c r="V20" s="4" t="s">
        <v>989</v>
      </c>
      <c r="W20" s="4" t="s">
        <v>1657</v>
      </c>
      <c r="X20" s="5" t="s">
        <v>1581</v>
      </c>
      <c r="Y20" s="5" t="s">
        <v>1617</v>
      </c>
    </row>
    <row r="21" spans="1:25" ht="60" x14ac:dyDescent="0.25">
      <c r="A21" s="1">
        <v>3849</v>
      </c>
      <c r="B21" s="2" t="s">
        <v>1321</v>
      </c>
      <c r="C21" s="1" t="s">
        <v>1322</v>
      </c>
      <c r="D21" s="1" t="s">
        <v>1323</v>
      </c>
      <c r="E21" s="1" t="s">
        <v>1324</v>
      </c>
      <c r="F21" s="1" t="s">
        <v>15</v>
      </c>
      <c r="G21" s="1" t="s">
        <v>15</v>
      </c>
      <c r="H21" s="1" t="s">
        <v>39</v>
      </c>
      <c r="J21" s="1" t="s">
        <v>25</v>
      </c>
      <c r="K21" s="1" t="s">
        <v>126</v>
      </c>
      <c r="L21" s="1" t="s">
        <v>132</v>
      </c>
      <c r="M21" s="1">
        <v>481</v>
      </c>
      <c r="N21" s="1">
        <v>236</v>
      </c>
      <c r="O21" s="1">
        <v>325</v>
      </c>
      <c r="P21" s="1">
        <v>-1.45295</v>
      </c>
      <c r="Q21" s="10">
        <f t="shared" si="1"/>
        <v>0.3771186440677966</v>
      </c>
      <c r="R21" s="1" t="s">
        <v>318</v>
      </c>
      <c r="T21" s="4" t="s">
        <v>1684</v>
      </c>
      <c r="U21" s="1" t="s">
        <v>15</v>
      </c>
      <c r="V21" s="4" t="s">
        <v>989</v>
      </c>
      <c r="W21" s="4" t="s">
        <v>1657</v>
      </c>
      <c r="X21" s="5" t="s">
        <v>1581</v>
      </c>
      <c r="Y21" s="5" t="s">
        <v>1617</v>
      </c>
    </row>
    <row r="22" spans="1:25" ht="60" x14ac:dyDescent="0.25">
      <c r="A22" s="1">
        <v>3850</v>
      </c>
      <c r="B22" s="2" t="s">
        <v>1373</v>
      </c>
      <c r="C22" s="1" t="s">
        <v>1374</v>
      </c>
      <c r="D22" s="1" t="s">
        <v>1375</v>
      </c>
      <c r="E22" s="1" t="s">
        <v>1376</v>
      </c>
      <c r="F22" s="1" t="s">
        <v>15</v>
      </c>
      <c r="G22" s="1" t="s">
        <v>15</v>
      </c>
      <c r="H22" s="1" t="s">
        <v>39</v>
      </c>
      <c r="J22" s="1" t="s">
        <v>25</v>
      </c>
      <c r="K22" s="1" t="s">
        <v>126</v>
      </c>
      <c r="L22" s="1" t="s">
        <v>132</v>
      </c>
      <c r="M22" s="1">
        <v>665</v>
      </c>
      <c r="N22" s="1">
        <v>328</v>
      </c>
      <c r="O22" s="1">
        <v>401</v>
      </c>
      <c r="P22" s="1">
        <v>-0.93247999999999998</v>
      </c>
      <c r="Q22" s="10">
        <f t="shared" si="1"/>
        <v>0.2225609756097561</v>
      </c>
      <c r="R22" s="1" t="s">
        <v>318</v>
      </c>
      <c r="T22" s="4" t="s">
        <v>1682</v>
      </c>
      <c r="U22" s="1" t="s">
        <v>15</v>
      </c>
      <c r="V22" s="4" t="s">
        <v>989</v>
      </c>
      <c r="W22" s="4" t="s">
        <v>1657</v>
      </c>
      <c r="X22" s="5" t="s">
        <v>1581</v>
      </c>
      <c r="Y22" s="5" t="s">
        <v>1617</v>
      </c>
    </row>
    <row r="23" spans="1:25" x14ac:dyDescent="0.25">
      <c r="A23" s="1">
        <v>3851</v>
      </c>
      <c r="B23" s="2" t="s">
        <v>1377</v>
      </c>
      <c r="C23" s="1" t="s">
        <v>1378</v>
      </c>
      <c r="D23" s="1" t="s">
        <v>1379</v>
      </c>
      <c r="E23" s="1" t="s">
        <v>1380</v>
      </c>
      <c r="F23" s="1" t="s">
        <v>15</v>
      </c>
      <c r="G23" s="1" t="s">
        <v>15</v>
      </c>
      <c r="H23" s="1" t="s">
        <v>39</v>
      </c>
      <c r="J23" s="1" t="s">
        <v>25</v>
      </c>
      <c r="K23" s="1" t="s">
        <v>126</v>
      </c>
      <c r="L23" s="1" t="s">
        <v>132</v>
      </c>
      <c r="M23" s="1">
        <v>653</v>
      </c>
      <c r="N23" s="1">
        <v>367</v>
      </c>
      <c r="O23" s="1">
        <v>404</v>
      </c>
      <c r="P23" s="1">
        <v>-0.21240999999999999</v>
      </c>
      <c r="Q23" s="10">
        <f t="shared" si="1"/>
        <v>0.1008174386920981</v>
      </c>
      <c r="R23" s="1" t="s">
        <v>318</v>
      </c>
      <c r="U23" s="1" t="s">
        <v>15</v>
      </c>
      <c r="V23" s="4" t="s">
        <v>989</v>
      </c>
      <c r="W23" s="4" t="s">
        <v>1657</v>
      </c>
      <c r="X23" s="5" t="s">
        <v>1581</v>
      </c>
      <c r="Y23" s="5" t="s">
        <v>1617</v>
      </c>
    </row>
    <row r="24" spans="1:25" x14ac:dyDescent="0.25">
      <c r="A24" s="1">
        <v>3852</v>
      </c>
      <c r="B24" s="2" t="s">
        <v>1417</v>
      </c>
      <c r="C24" s="1" t="s">
        <v>1418</v>
      </c>
      <c r="D24" s="1" t="s">
        <v>1419</v>
      </c>
      <c r="E24" s="1" t="s">
        <v>1420</v>
      </c>
      <c r="F24" s="1" t="s">
        <v>15</v>
      </c>
      <c r="G24" s="1" t="s">
        <v>15</v>
      </c>
      <c r="H24" s="1" t="s">
        <v>39</v>
      </c>
      <c r="J24" s="1" t="s">
        <v>25</v>
      </c>
      <c r="K24" s="1" t="s">
        <v>126</v>
      </c>
      <c r="L24" s="1" t="s">
        <v>132</v>
      </c>
      <c r="M24" s="1">
        <v>736</v>
      </c>
      <c r="N24" s="1">
        <v>360</v>
      </c>
      <c r="O24" s="1">
        <v>440</v>
      </c>
      <c r="P24" s="1">
        <v>-0.19905999999999999</v>
      </c>
      <c r="Q24" s="10">
        <f t="shared" si="1"/>
        <v>0.22222222222222221</v>
      </c>
      <c r="R24" s="1" t="s">
        <v>318</v>
      </c>
      <c r="U24" s="1" t="s">
        <v>15</v>
      </c>
      <c r="V24" s="4" t="s">
        <v>989</v>
      </c>
      <c r="W24" s="4" t="s">
        <v>1657</v>
      </c>
      <c r="X24" s="5" t="s">
        <v>1581</v>
      </c>
      <c r="Y24" s="5" t="s">
        <v>1617</v>
      </c>
    </row>
    <row r="25" spans="1:25" ht="165" x14ac:dyDescent="0.25">
      <c r="A25" s="1">
        <v>3853</v>
      </c>
      <c r="B25" s="2" t="s">
        <v>474</v>
      </c>
      <c r="C25" s="1" t="s">
        <v>475</v>
      </c>
      <c r="D25" s="1" t="s">
        <v>476</v>
      </c>
      <c r="E25" s="1" t="s">
        <v>477</v>
      </c>
      <c r="F25" s="1" t="s">
        <v>15</v>
      </c>
      <c r="G25" s="1" t="s">
        <v>131</v>
      </c>
      <c r="H25" s="1" t="s">
        <v>39</v>
      </c>
      <c r="J25" s="1" t="s">
        <v>25</v>
      </c>
      <c r="K25" s="1" t="s">
        <v>126</v>
      </c>
      <c r="M25" s="1">
        <v>21</v>
      </c>
      <c r="N25" s="1">
        <v>15</v>
      </c>
      <c r="O25" s="1">
        <v>12</v>
      </c>
      <c r="P25" s="1">
        <v>-0.13511000000000001</v>
      </c>
      <c r="Q25" s="10">
        <f t="shared" si="1"/>
        <v>-0.2</v>
      </c>
      <c r="R25" s="15" t="s">
        <v>154</v>
      </c>
      <c r="S25" s="4" t="s">
        <v>1631</v>
      </c>
      <c r="T25" s="4" t="s">
        <v>1702</v>
      </c>
      <c r="U25" s="1" t="s">
        <v>28</v>
      </c>
      <c r="W25" s="4" t="s">
        <v>1660</v>
      </c>
      <c r="X25" s="5" t="s">
        <v>1581</v>
      </c>
      <c r="Y25" s="1" t="s">
        <v>1609</v>
      </c>
    </row>
    <row r="26" spans="1:25" ht="255" x14ac:dyDescent="0.25">
      <c r="A26" s="1">
        <v>3854</v>
      </c>
      <c r="B26" s="2" t="s">
        <v>395</v>
      </c>
      <c r="C26" s="1" t="s">
        <v>396</v>
      </c>
      <c r="D26" s="1" t="s">
        <v>397</v>
      </c>
      <c r="E26" s="1" t="s">
        <v>398</v>
      </c>
      <c r="F26" s="1" t="s">
        <v>15</v>
      </c>
      <c r="G26" s="1" t="s">
        <v>131</v>
      </c>
      <c r="H26" s="1" t="s">
        <v>39</v>
      </c>
      <c r="J26" s="1" t="s">
        <v>25</v>
      </c>
      <c r="M26" s="1">
        <v>18</v>
      </c>
      <c r="N26" s="1">
        <v>14</v>
      </c>
      <c r="O26" s="1">
        <v>8</v>
      </c>
      <c r="P26" s="1">
        <v>-0.54330000000000001</v>
      </c>
      <c r="Q26" s="10">
        <f t="shared" si="1"/>
        <v>-0.42857142857142855</v>
      </c>
      <c r="R26" s="1" t="s">
        <v>68</v>
      </c>
      <c r="S26" s="1" t="s">
        <v>1619</v>
      </c>
      <c r="T26" s="4" t="s">
        <v>1731</v>
      </c>
      <c r="U26" s="1" t="s">
        <v>28</v>
      </c>
      <c r="W26" s="4" t="s">
        <v>1661</v>
      </c>
      <c r="X26" s="5" t="s">
        <v>1581</v>
      </c>
      <c r="Y26" s="1" t="s">
        <v>1583</v>
      </c>
    </row>
    <row r="27" spans="1:25" x14ac:dyDescent="0.25">
      <c r="A27" s="1">
        <v>3855</v>
      </c>
      <c r="B27" s="2" t="s">
        <v>1557</v>
      </c>
      <c r="C27" s="1" t="s">
        <v>1558</v>
      </c>
      <c r="D27" s="1" t="s">
        <v>1559</v>
      </c>
      <c r="E27" s="1" t="s">
        <v>1560</v>
      </c>
      <c r="F27" s="1" t="s">
        <v>15</v>
      </c>
      <c r="G27" s="1" t="s">
        <v>15</v>
      </c>
      <c r="H27" s="1" t="s">
        <v>39</v>
      </c>
      <c r="J27" s="1" t="s">
        <v>25</v>
      </c>
      <c r="K27" s="1" t="s">
        <v>126</v>
      </c>
      <c r="L27" s="1" t="s">
        <v>132</v>
      </c>
      <c r="M27" s="1">
        <v>1526</v>
      </c>
      <c r="N27" s="1">
        <v>801</v>
      </c>
      <c r="O27" s="1">
        <v>1158</v>
      </c>
      <c r="P27" s="1">
        <v>0.65415000000000001</v>
      </c>
      <c r="Q27" s="10">
        <f t="shared" si="1"/>
        <v>0.44569288389513106</v>
      </c>
      <c r="R27" s="1" t="s">
        <v>318</v>
      </c>
      <c r="U27" s="1" t="s">
        <v>15</v>
      </c>
      <c r="V27" s="4" t="s">
        <v>989</v>
      </c>
      <c r="W27" s="4" t="s">
        <v>1657</v>
      </c>
      <c r="X27" s="5" t="s">
        <v>1581</v>
      </c>
      <c r="Y27" s="5" t="s">
        <v>1617</v>
      </c>
    </row>
    <row r="28" spans="1:25" x14ac:dyDescent="0.25">
      <c r="A28" s="1">
        <v>3856</v>
      </c>
      <c r="B28" s="2" t="s">
        <v>1409</v>
      </c>
      <c r="C28" s="1" t="s">
        <v>1410</v>
      </c>
      <c r="D28" s="1" t="s">
        <v>1411</v>
      </c>
      <c r="E28" s="1" t="s">
        <v>1412</v>
      </c>
      <c r="F28" s="1" t="s">
        <v>15</v>
      </c>
      <c r="G28" s="1" t="s">
        <v>15</v>
      </c>
      <c r="H28" s="1" t="s">
        <v>39</v>
      </c>
      <c r="J28" s="1" t="s">
        <v>25</v>
      </c>
      <c r="K28" s="1" t="s">
        <v>126</v>
      </c>
      <c r="L28" s="1" t="s">
        <v>132</v>
      </c>
      <c r="M28" s="1">
        <v>656</v>
      </c>
      <c r="N28" s="1">
        <v>323</v>
      </c>
      <c r="O28" s="1">
        <v>429</v>
      </c>
      <c r="P28" s="1">
        <v>0.82816999999999996</v>
      </c>
      <c r="Q28" s="10">
        <f t="shared" si="1"/>
        <v>0.32817337461300311</v>
      </c>
      <c r="R28" s="1" t="s">
        <v>318</v>
      </c>
      <c r="U28" s="1" t="s">
        <v>15</v>
      </c>
      <c r="V28" s="4" t="s">
        <v>989</v>
      </c>
      <c r="W28" s="4" t="s">
        <v>1657</v>
      </c>
      <c r="X28" s="5" t="s">
        <v>1581</v>
      </c>
      <c r="Y28" s="5" t="s">
        <v>1617</v>
      </c>
    </row>
    <row r="29" spans="1:25" ht="255" x14ac:dyDescent="0.25">
      <c r="A29" s="1">
        <v>3857</v>
      </c>
      <c r="B29" s="2" t="s">
        <v>621</v>
      </c>
      <c r="C29" s="1" t="s">
        <v>622</v>
      </c>
      <c r="D29" s="1" t="s">
        <v>623</v>
      </c>
      <c r="E29" s="1" t="s">
        <v>624</v>
      </c>
      <c r="F29" s="1" t="s">
        <v>231</v>
      </c>
      <c r="G29" s="1" t="s">
        <v>131</v>
      </c>
      <c r="H29" s="1" t="s">
        <v>39</v>
      </c>
      <c r="J29" s="1" t="s">
        <v>25</v>
      </c>
      <c r="K29" s="1" t="s">
        <v>126</v>
      </c>
      <c r="L29" s="1" t="s">
        <v>132</v>
      </c>
      <c r="M29" s="1">
        <v>32</v>
      </c>
      <c r="N29" s="1">
        <v>13</v>
      </c>
      <c r="O29" s="1">
        <v>26</v>
      </c>
      <c r="Q29" s="10">
        <f t="shared" si="1"/>
        <v>1</v>
      </c>
      <c r="R29" s="15" t="s">
        <v>226</v>
      </c>
      <c r="S29" s="4" t="s">
        <v>1744</v>
      </c>
      <c r="T29" s="4" t="s">
        <v>625</v>
      </c>
      <c r="U29" s="1" t="s">
        <v>342</v>
      </c>
      <c r="W29" s="4" t="s">
        <v>1662</v>
      </c>
      <c r="X29" s="1" t="s">
        <v>1583</v>
      </c>
      <c r="Y29" s="1" t="s">
        <v>1583</v>
      </c>
    </row>
    <row r="30" spans="1:25" ht="60" x14ac:dyDescent="0.25">
      <c r="A30" s="1">
        <v>3858</v>
      </c>
      <c r="B30" s="2" t="s">
        <v>1185</v>
      </c>
      <c r="C30" s="1" t="s">
        <v>1186</v>
      </c>
      <c r="D30" s="1" t="s">
        <v>1187</v>
      </c>
      <c r="E30" s="1" t="s">
        <v>1188</v>
      </c>
      <c r="F30" s="1" t="s">
        <v>15</v>
      </c>
      <c r="G30" s="1" t="s">
        <v>15</v>
      </c>
      <c r="H30" s="1" t="s">
        <v>39</v>
      </c>
      <c r="J30" s="1" t="s">
        <v>25</v>
      </c>
      <c r="K30" s="1" t="s">
        <v>126</v>
      </c>
      <c r="L30" s="1" t="s">
        <v>132</v>
      </c>
      <c r="M30" s="1">
        <v>417</v>
      </c>
      <c r="N30" s="1">
        <v>259</v>
      </c>
      <c r="O30" s="1">
        <v>231</v>
      </c>
      <c r="P30" s="1">
        <v>-0.74407999999999996</v>
      </c>
      <c r="Q30" s="10">
        <f t="shared" si="1"/>
        <v>-0.10810810810810811</v>
      </c>
      <c r="R30" s="1" t="s">
        <v>318</v>
      </c>
      <c r="T30" s="4" t="s">
        <v>1682</v>
      </c>
      <c r="U30" s="1" t="s">
        <v>15</v>
      </c>
      <c r="V30" s="4" t="s">
        <v>989</v>
      </c>
      <c r="W30" s="4" t="s">
        <v>1657</v>
      </c>
      <c r="X30" s="5" t="s">
        <v>1581</v>
      </c>
      <c r="Y30" s="5" t="s">
        <v>1617</v>
      </c>
    </row>
    <row r="31" spans="1:25" ht="60" x14ac:dyDescent="0.25">
      <c r="A31" s="1">
        <v>3859</v>
      </c>
      <c r="B31" s="2" t="s">
        <v>377</v>
      </c>
      <c r="C31" s="1" t="s">
        <v>378</v>
      </c>
      <c r="D31" s="1" t="s">
        <v>379</v>
      </c>
      <c r="E31" s="1" t="s">
        <v>380</v>
      </c>
      <c r="F31" s="1" t="s">
        <v>15</v>
      </c>
      <c r="G31" s="1" t="s">
        <v>231</v>
      </c>
      <c r="H31" s="1" t="s">
        <v>39</v>
      </c>
      <c r="I31" s="1"/>
      <c r="L31" s="1" t="s">
        <v>132</v>
      </c>
      <c r="M31" s="1">
        <v>13</v>
      </c>
      <c r="N31" s="1">
        <v>7</v>
      </c>
      <c r="O31" s="1">
        <v>8</v>
      </c>
      <c r="Q31" s="10">
        <f t="shared" si="1"/>
        <v>0.14285714285714285</v>
      </c>
      <c r="R31" s="1" t="s">
        <v>318</v>
      </c>
      <c r="S31" s="1"/>
      <c r="T31" s="4" t="s">
        <v>381</v>
      </c>
      <c r="U31" s="1" t="s">
        <v>28</v>
      </c>
      <c r="W31" s="4" t="s">
        <v>1658</v>
      </c>
      <c r="X31" s="5" t="s">
        <v>1581</v>
      </c>
      <c r="Y31" s="1" t="s">
        <v>1583</v>
      </c>
    </row>
    <row r="32" spans="1:25" x14ac:dyDescent="0.25">
      <c r="A32" s="1">
        <v>3860</v>
      </c>
      <c r="B32" s="2" t="s">
        <v>604</v>
      </c>
      <c r="C32" s="1" t="s">
        <v>605</v>
      </c>
      <c r="D32" s="1" t="s">
        <v>606</v>
      </c>
      <c r="E32" s="1" t="s">
        <v>607</v>
      </c>
      <c r="F32" s="1" t="s">
        <v>15</v>
      </c>
      <c r="G32" s="1" t="s">
        <v>188</v>
      </c>
      <c r="H32" s="1" t="s">
        <v>39</v>
      </c>
      <c r="J32" s="1" t="s">
        <v>25</v>
      </c>
      <c r="K32" s="1" t="s">
        <v>126</v>
      </c>
      <c r="L32" s="1" t="s">
        <v>132</v>
      </c>
      <c r="M32" s="1">
        <v>48</v>
      </c>
      <c r="N32" s="1">
        <v>33</v>
      </c>
      <c r="O32" s="1">
        <v>21</v>
      </c>
      <c r="P32" s="1">
        <v>1.33619</v>
      </c>
      <c r="Q32" s="10">
        <f t="shared" si="1"/>
        <v>-0.36363636363636365</v>
      </c>
      <c r="R32" s="1" t="s">
        <v>318</v>
      </c>
      <c r="U32" s="1" t="s">
        <v>342</v>
      </c>
      <c r="W32" s="4" t="s">
        <v>1662</v>
      </c>
      <c r="X32" s="5" t="s">
        <v>1581</v>
      </c>
      <c r="Y32" s="1" t="s">
        <v>1583</v>
      </c>
    </row>
    <row r="33" spans="1:25" x14ac:dyDescent="0.25">
      <c r="A33" s="1">
        <v>3861</v>
      </c>
      <c r="B33" s="2" t="s">
        <v>1265</v>
      </c>
      <c r="C33" s="1" t="s">
        <v>1266</v>
      </c>
      <c r="D33" s="1" t="s">
        <v>1267</v>
      </c>
      <c r="E33" s="1" t="s">
        <v>1268</v>
      </c>
      <c r="F33" s="1" t="s">
        <v>15</v>
      </c>
      <c r="G33" s="1" t="s">
        <v>15</v>
      </c>
      <c r="H33" s="1" t="s">
        <v>39</v>
      </c>
      <c r="J33" s="1" t="s">
        <v>25</v>
      </c>
      <c r="K33" s="1" t="s">
        <v>126</v>
      </c>
      <c r="L33" s="1" t="s">
        <v>132</v>
      </c>
      <c r="M33" s="1">
        <v>538</v>
      </c>
      <c r="N33" s="1">
        <v>294</v>
      </c>
      <c r="O33" s="1">
        <v>297</v>
      </c>
      <c r="P33" s="1">
        <v>9.0300000000000005E-2</v>
      </c>
      <c r="Q33" s="10">
        <f t="shared" si="1"/>
        <v>1.020408163265306E-2</v>
      </c>
      <c r="R33" s="1" t="s">
        <v>318</v>
      </c>
      <c r="U33" s="1" t="s">
        <v>15</v>
      </c>
      <c r="V33" s="4" t="s">
        <v>989</v>
      </c>
      <c r="W33" s="4" t="s">
        <v>1657</v>
      </c>
      <c r="X33" s="5" t="s">
        <v>1581</v>
      </c>
      <c r="Y33" s="5" t="s">
        <v>1617</v>
      </c>
    </row>
    <row r="34" spans="1:25" x14ac:dyDescent="0.25">
      <c r="A34" s="1">
        <v>3862</v>
      </c>
      <c r="B34" s="2" t="s">
        <v>1549</v>
      </c>
      <c r="C34" s="1" t="s">
        <v>1550</v>
      </c>
      <c r="D34" s="1" t="s">
        <v>1551</v>
      </c>
      <c r="E34" s="1" t="s">
        <v>1552</v>
      </c>
      <c r="F34" s="1" t="s">
        <v>15</v>
      </c>
      <c r="G34" s="1" t="s">
        <v>15</v>
      </c>
      <c r="H34" s="1" t="s">
        <v>39</v>
      </c>
      <c r="J34" s="1" t="s">
        <v>25</v>
      </c>
      <c r="K34" s="1" t="s">
        <v>126</v>
      </c>
      <c r="L34" s="1" t="s">
        <v>132</v>
      </c>
      <c r="M34" s="1">
        <v>1419</v>
      </c>
      <c r="N34" s="1">
        <v>768</v>
      </c>
      <c r="O34" s="1">
        <v>1016</v>
      </c>
      <c r="P34" s="1">
        <v>0.20608000000000001</v>
      </c>
      <c r="Q34" s="10">
        <f t="shared" si="1"/>
        <v>0.32291666666666669</v>
      </c>
      <c r="R34" s="1" t="s">
        <v>318</v>
      </c>
      <c r="U34" s="1" t="s">
        <v>15</v>
      </c>
      <c r="V34" s="4" t="s">
        <v>989</v>
      </c>
      <c r="W34" s="4" t="s">
        <v>1657</v>
      </c>
      <c r="X34" s="5" t="s">
        <v>1581</v>
      </c>
      <c r="Y34" s="5" t="s">
        <v>1617</v>
      </c>
    </row>
    <row r="35" spans="1:25" x14ac:dyDescent="0.25">
      <c r="A35" s="1">
        <v>3863</v>
      </c>
      <c r="B35" s="2" t="s">
        <v>1197</v>
      </c>
      <c r="C35" s="1" t="s">
        <v>1198</v>
      </c>
      <c r="D35" s="1" t="s">
        <v>1199</v>
      </c>
      <c r="E35" s="1" t="s">
        <v>1200</v>
      </c>
      <c r="F35" s="1" t="s">
        <v>15</v>
      </c>
      <c r="G35" s="1" t="s">
        <v>15</v>
      </c>
      <c r="H35" s="1" t="s">
        <v>39</v>
      </c>
      <c r="J35" s="1" t="s">
        <v>25</v>
      </c>
      <c r="K35" s="1" t="s">
        <v>126</v>
      </c>
      <c r="L35" s="1" t="s">
        <v>132</v>
      </c>
      <c r="M35" s="1">
        <v>381</v>
      </c>
      <c r="N35" s="1">
        <v>186</v>
      </c>
      <c r="O35" s="1">
        <v>238</v>
      </c>
      <c r="P35" s="1">
        <v>1.18384</v>
      </c>
      <c r="Q35" s="10">
        <f t="shared" si="1"/>
        <v>0.27956989247311825</v>
      </c>
      <c r="R35" s="1" t="s">
        <v>318</v>
      </c>
      <c r="U35" s="1" t="s">
        <v>15</v>
      </c>
      <c r="V35" s="4" t="s">
        <v>989</v>
      </c>
      <c r="W35" s="4" t="s">
        <v>1657</v>
      </c>
      <c r="X35" s="5" t="s">
        <v>1581</v>
      </c>
      <c r="Y35" s="5" t="s">
        <v>1617</v>
      </c>
    </row>
    <row r="36" spans="1:25" ht="60" x14ac:dyDescent="0.25">
      <c r="A36" s="1">
        <v>3864</v>
      </c>
      <c r="B36" s="2" t="s">
        <v>1301</v>
      </c>
      <c r="C36" s="1" t="s">
        <v>1302</v>
      </c>
      <c r="D36" s="1" t="s">
        <v>1303</v>
      </c>
      <c r="E36" s="1" t="s">
        <v>1304</v>
      </c>
      <c r="F36" s="1" t="s">
        <v>15</v>
      </c>
      <c r="G36" s="1" t="s">
        <v>15</v>
      </c>
      <c r="H36" s="1" t="s">
        <v>39</v>
      </c>
      <c r="J36" s="1" t="s">
        <v>25</v>
      </c>
      <c r="K36" s="1" t="s">
        <v>126</v>
      </c>
      <c r="L36" s="1" t="s">
        <v>132</v>
      </c>
      <c r="M36" s="1">
        <v>534</v>
      </c>
      <c r="N36" s="1">
        <v>255</v>
      </c>
      <c r="O36" s="1">
        <v>317</v>
      </c>
      <c r="P36" s="1">
        <v>-0.29116999999999998</v>
      </c>
      <c r="Q36" s="10">
        <f t="shared" si="1"/>
        <v>0.24313725490196078</v>
      </c>
      <c r="R36" s="1" t="s">
        <v>318</v>
      </c>
      <c r="T36" s="4" t="s">
        <v>1684</v>
      </c>
      <c r="U36" s="1" t="s">
        <v>15</v>
      </c>
      <c r="V36" s="4" t="s">
        <v>989</v>
      </c>
      <c r="W36" s="4" t="s">
        <v>1657</v>
      </c>
      <c r="X36" s="5" t="s">
        <v>1581</v>
      </c>
      <c r="Y36" s="5" t="s">
        <v>1617</v>
      </c>
    </row>
    <row r="37" spans="1:25" x14ac:dyDescent="0.25">
      <c r="A37" s="1">
        <v>3865</v>
      </c>
      <c r="B37" s="2" t="s">
        <v>642</v>
      </c>
      <c r="C37" s="1" t="s">
        <v>643</v>
      </c>
      <c r="D37" s="1" t="s">
        <v>644</v>
      </c>
      <c r="E37" s="1" t="s">
        <v>645</v>
      </c>
      <c r="F37" s="1" t="s">
        <v>15</v>
      </c>
      <c r="G37" s="1" t="s">
        <v>188</v>
      </c>
      <c r="H37" s="1" t="s">
        <v>39</v>
      </c>
      <c r="J37" s="1" t="s">
        <v>25</v>
      </c>
      <c r="K37" s="1" t="s">
        <v>126</v>
      </c>
      <c r="L37" s="1" t="s">
        <v>132</v>
      </c>
      <c r="M37" s="1">
        <v>69</v>
      </c>
      <c r="N37" s="1">
        <v>41</v>
      </c>
      <c r="O37" s="1">
        <v>31</v>
      </c>
      <c r="P37" s="1">
        <v>0.47003</v>
      </c>
      <c r="Q37" s="10">
        <f t="shared" si="1"/>
        <v>-0.24390243902439024</v>
      </c>
      <c r="R37" s="1" t="s">
        <v>318</v>
      </c>
      <c r="U37" s="1" t="s">
        <v>342</v>
      </c>
      <c r="W37" s="4" t="s">
        <v>1657</v>
      </c>
      <c r="X37" s="5" t="s">
        <v>1581</v>
      </c>
      <c r="Y37" s="1" t="s">
        <v>1583</v>
      </c>
    </row>
    <row r="38" spans="1:25" ht="60" x14ac:dyDescent="0.25">
      <c r="A38" s="1">
        <v>3866</v>
      </c>
      <c r="B38" s="2" t="s">
        <v>1120</v>
      </c>
      <c r="C38" s="1" t="s">
        <v>1121</v>
      </c>
      <c r="D38" s="1" t="s">
        <v>1122</v>
      </c>
      <c r="E38" s="1" t="s">
        <v>1123</v>
      </c>
      <c r="F38" s="1" t="s">
        <v>15</v>
      </c>
      <c r="G38" s="1" t="s">
        <v>15</v>
      </c>
      <c r="H38" s="1" t="s">
        <v>39</v>
      </c>
      <c r="J38" s="1" t="s">
        <v>25</v>
      </c>
      <c r="K38" s="1" t="s">
        <v>126</v>
      </c>
      <c r="L38" s="1" t="s">
        <v>132</v>
      </c>
      <c r="M38" s="1">
        <v>250</v>
      </c>
      <c r="N38" s="1">
        <v>138</v>
      </c>
      <c r="O38" s="1">
        <v>155</v>
      </c>
      <c r="P38" s="1">
        <v>-0.26608999999999999</v>
      </c>
      <c r="Q38" s="10">
        <f t="shared" si="1"/>
        <v>0.12318840579710146</v>
      </c>
      <c r="R38" s="1" t="s">
        <v>318</v>
      </c>
      <c r="T38" s="4" t="s">
        <v>1115</v>
      </c>
      <c r="U38" s="1" t="s">
        <v>15</v>
      </c>
      <c r="V38" s="4" t="s">
        <v>989</v>
      </c>
      <c r="W38" s="4" t="s">
        <v>1657</v>
      </c>
      <c r="X38" s="5" t="s">
        <v>1581</v>
      </c>
      <c r="Y38" s="5" t="s">
        <v>1617</v>
      </c>
    </row>
    <row r="39" spans="1:25" ht="60" x14ac:dyDescent="0.25">
      <c r="A39" s="1">
        <v>3867</v>
      </c>
      <c r="B39" s="2" t="s">
        <v>1289</v>
      </c>
      <c r="C39" s="1" t="s">
        <v>1290</v>
      </c>
      <c r="D39" s="1" t="s">
        <v>1291</v>
      </c>
      <c r="E39" s="1" t="s">
        <v>1292</v>
      </c>
      <c r="F39" s="1" t="s">
        <v>15</v>
      </c>
      <c r="G39" s="1" t="s">
        <v>15</v>
      </c>
      <c r="H39" s="1" t="s">
        <v>39</v>
      </c>
      <c r="J39" s="1" t="s">
        <v>25</v>
      </c>
      <c r="K39" s="1" t="s">
        <v>126</v>
      </c>
      <c r="L39" s="1" t="s">
        <v>132</v>
      </c>
      <c r="M39" s="1">
        <v>519</v>
      </c>
      <c r="N39" s="1">
        <v>260</v>
      </c>
      <c r="O39" s="1">
        <v>312</v>
      </c>
      <c r="P39" s="1">
        <v>-1.0080800000000001</v>
      </c>
      <c r="Q39" s="10">
        <f t="shared" si="1"/>
        <v>0.2</v>
      </c>
      <c r="R39" s="1" t="s">
        <v>318</v>
      </c>
      <c r="T39" s="4" t="s">
        <v>1684</v>
      </c>
      <c r="U39" s="1" t="s">
        <v>15</v>
      </c>
      <c r="V39" s="4" t="s">
        <v>989</v>
      </c>
      <c r="W39" s="4" t="s">
        <v>1657</v>
      </c>
      <c r="X39" s="5" t="s">
        <v>1581</v>
      </c>
      <c r="Y39" s="5" t="s">
        <v>1617</v>
      </c>
    </row>
    <row r="40" spans="1:25" ht="60" x14ac:dyDescent="0.25">
      <c r="A40" s="1">
        <v>3868</v>
      </c>
      <c r="B40" s="2" t="s">
        <v>1429</v>
      </c>
      <c r="C40" s="1" t="s">
        <v>1430</v>
      </c>
      <c r="D40" s="1" t="s">
        <v>1431</v>
      </c>
      <c r="E40" s="1" t="s">
        <v>1432</v>
      </c>
      <c r="F40" s="1" t="s">
        <v>15</v>
      </c>
      <c r="G40" s="1" t="s">
        <v>15</v>
      </c>
      <c r="H40" s="1" t="s">
        <v>39</v>
      </c>
      <c r="J40" s="1" t="s">
        <v>25</v>
      </c>
      <c r="K40" s="1" t="s">
        <v>126</v>
      </c>
      <c r="L40" s="1" t="s">
        <v>132</v>
      </c>
      <c r="M40" s="1">
        <v>779</v>
      </c>
      <c r="N40" s="1">
        <v>416</v>
      </c>
      <c r="O40" s="1">
        <v>500</v>
      </c>
      <c r="P40" s="1">
        <v>-1.8394999999999999</v>
      </c>
      <c r="Q40" s="10">
        <f t="shared" si="1"/>
        <v>0.20192307692307693</v>
      </c>
      <c r="R40" s="1" t="s">
        <v>318</v>
      </c>
      <c r="T40" s="4" t="s">
        <v>1682</v>
      </c>
      <c r="U40" s="1" t="s">
        <v>15</v>
      </c>
      <c r="V40" s="4" t="s">
        <v>989</v>
      </c>
      <c r="W40" s="4" t="s">
        <v>1663</v>
      </c>
      <c r="X40" s="5" t="s">
        <v>1581</v>
      </c>
      <c r="Y40" s="5" t="s">
        <v>1617</v>
      </c>
    </row>
    <row r="41" spans="1:25" ht="135" x14ac:dyDescent="0.25">
      <c r="A41" s="1">
        <v>3869</v>
      </c>
      <c r="B41" s="2" t="s">
        <v>277</v>
      </c>
      <c r="C41" s="1" t="s">
        <v>278</v>
      </c>
      <c r="D41" s="1" t="s">
        <v>279</v>
      </c>
      <c r="E41" s="1" t="s">
        <v>280</v>
      </c>
      <c r="F41" s="1" t="s">
        <v>231</v>
      </c>
      <c r="G41" s="1" t="s">
        <v>204</v>
      </c>
      <c r="H41" s="1" t="s">
        <v>39</v>
      </c>
      <c r="J41" s="1" t="s">
        <v>25</v>
      </c>
      <c r="M41" s="1">
        <v>7</v>
      </c>
      <c r="N41" s="1">
        <v>6</v>
      </c>
      <c r="O41" s="1">
        <v>4</v>
      </c>
      <c r="P41" s="1">
        <v>-0.49456</v>
      </c>
      <c r="Q41" s="10">
        <f t="shared" si="1"/>
        <v>-0.33333333333333331</v>
      </c>
      <c r="R41" s="1" t="s">
        <v>68</v>
      </c>
      <c r="S41" s="1" t="s">
        <v>69</v>
      </c>
      <c r="T41" s="4" t="s">
        <v>1717</v>
      </c>
      <c r="U41" s="1" t="s">
        <v>28</v>
      </c>
      <c r="W41" s="4" t="s">
        <v>1661</v>
      </c>
      <c r="X41" s="1" t="s">
        <v>1583</v>
      </c>
      <c r="Y41" s="1" t="s">
        <v>1583</v>
      </c>
    </row>
    <row r="42" spans="1:25" ht="180" x14ac:dyDescent="0.25">
      <c r="A42" s="1">
        <v>3870</v>
      </c>
      <c r="B42" s="2" t="s">
        <v>494</v>
      </c>
      <c r="C42" s="1" t="s">
        <v>495</v>
      </c>
      <c r="D42" s="1" t="s">
        <v>496</v>
      </c>
      <c r="E42" s="1" t="s">
        <v>497</v>
      </c>
      <c r="F42" s="1" t="s">
        <v>15</v>
      </c>
      <c r="G42" s="1" t="s">
        <v>188</v>
      </c>
      <c r="H42" s="1" t="s">
        <v>39</v>
      </c>
      <c r="J42" s="1" t="s">
        <v>25</v>
      </c>
      <c r="K42" s="1" t="s">
        <v>126</v>
      </c>
      <c r="M42" s="1">
        <v>32</v>
      </c>
      <c r="N42" s="1">
        <v>24</v>
      </c>
      <c r="O42" s="1">
        <v>13</v>
      </c>
      <c r="P42" s="1">
        <v>0.21424000000000001</v>
      </c>
      <c r="Q42" s="11">
        <f t="shared" si="1"/>
        <v>-0.45833333333333331</v>
      </c>
      <c r="R42" s="6" t="s">
        <v>226</v>
      </c>
      <c r="S42" s="14" t="s">
        <v>1700</v>
      </c>
      <c r="T42" s="4" t="s">
        <v>1653</v>
      </c>
      <c r="U42" s="1" t="s">
        <v>28</v>
      </c>
      <c r="W42" s="4" t="s">
        <v>1661</v>
      </c>
      <c r="X42" s="5" t="s">
        <v>1581</v>
      </c>
      <c r="Y42" s="1" t="s">
        <v>1583</v>
      </c>
    </row>
    <row r="43" spans="1:25" ht="409.5" x14ac:dyDescent="0.25">
      <c r="A43" s="1">
        <v>3871</v>
      </c>
      <c r="B43" s="2" t="s">
        <v>592</v>
      </c>
      <c r="C43" s="1" t="s">
        <v>593</v>
      </c>
      <c r="D43" s="1" t="s">
        <v>594</v>
      </c>
      <c r="E43" s="1" t="s">
        <v>595</v>
      </c>
      <c r="F43" s="1" t="s">
        <v>15</v>
      </c>
      <c r="G43" s="1" t="s">
        <v>131</v>
      </c>
      <c r="H43" s="1" t="s">
        <v>39</v>
      </c>
      <c r="J43" s="1" t="s">
        <v>25</v>
      </c>
      <c r="M43" s="1">
        <v>39</v>
      </c>
      <c r="N43" s="1">
        <v>38</v>
      </c>
      <c r="O43" s="1">
        <v>20</v>
      </c>
      <c r="P43" s="1">
        <v>-1.8183</v>
      </c>
      <c r="Q43" s="10">
        <f t="shared" si="1"/>
        <v>-0.47368421052631576</v>
      </c>
      <c r="R43" s="1" t="s">
        <v>154</v>
      </c>
      <c r="S43" s="1" t="s">
        <v>1619</v>
      </c>
      <c r="T43" s="4" t="s">
        <v>1718</v>
      </c>
      <c r="U43" s="1" t="s">
        <v>342</v>
      </c>
      <c r="W43" s="4" t="s">
        <v>1663</v>
      </c>
      <c r="X43" s="5" t="s">
        <v>1581</v>
      </c>
      <c r="Y43" s="1" t="s">
        <v>1583</v>
      </c>
    </row>
    <row r="44" spans="1:25" ht="120" x14ac:dyDescent="0.25">
      <c r="A44" s="1">
        <v>3872</v>
      </c>
      <c r="B44" s="2" t="s">
        <v>273</v>
      </c>
      <c r="C44" s="1" t="s">
        <v>274</v>
      </c>
      <c r="D44" s="1" t="s">
        <v>275</v>
      </c>
      <c r="E44" s="1" t="s">
        <v>276</v>
      </c>
      <c r="F44" s="1" t="s">
        <v>231</v>
      </c>
      <c r="G44" s="1" t="s">
        <v>231</v>
      </c>
      <c r="H44" s="1" t="s">
        <v>39</v>
      </c>
      <c r="J44" s="1" t="s">
        <v>25</v>
      </c>
      <c r="K44" s="1" t="s">
        <v>126</v>
      </c>
      <c r="M44" s="1">
        <v>11</v>
      </c>
      <c r="N44" s="1">
        <v>11</v>
      </c>
      <c r="O44" s="1">
        <v>4</v>
      </c>
      <c r="P44" s="1">
        <v>-0.60797000000000001</v>
      </c>
      <c r="Q44" s="10">
        <f t="shared" ref="Q44:Q75" si="2">IF(N44&gt;0,(O44-N44)/N44,"No pre-1980 records")</f>
        <v>-0.63636363636363635</v>
      </c>
      <c r="R44" s="1" t="s">
        <v>68</v>
      </c>
      <c r="S44" s="4" t="s">
        <v>69</v>
      </c>
      <c r="T44" s="4" t="s">
        <v>1719</v>
      </c>
      <c r="U44" s="1" t="s">
        <v>28</v>
      </c>
      <c r="W44" s="4" t="s">
        <v>1661</v>
      </c>
      <c r="X44" s="1" t="s">
        <v>1575</v>
      </c>
      <c r="Y44" s="1" t="s">
        <v>1575</v>
      </c>
    </row>
    <row r="45" spans="1:25" x14ac:dyDescent="0.25">
      <c r="A45" s="1">
        <v>3873</v>
      </c>
      <c r="B45" s="2" t="s">
        <v>1545</v>
      </c>
      <c r="C45" s="1" t="s">
        <v>1546</v>
      </c>
      <c r="D45" s="1" t="s">
        <v>1547</v>
      </c>
      <c r="E45" s="1" t="s">
        <v>1548</v>
      </c>
      <c r="F45" s="1" t="s">
        <v>15</v>
      </c>
      <c r="G45" s="1" t="s">
        <v>15</v>
      </c>
      <c r="H45" s="1" t="s">
        <v>39</v>
      </c>
      <c r="J45" s="1" t="s">
        <v>25</v>
      </c>
      <c r="K45" s="1" t="s">
        <v>126</v>
      </c>
      <c r="L45" s="1" t="s">
        <v>132</v>
      </c>
      <c r="M45" s="1">
        <v>1371</v>
      </c>
      <c r="N45" s="1">
        <v>651</v>
      </c>
      <c r="O45" s="1">
        <v>1001</v>
      </c>
      <c r="P45" s="1">
        <v>0.51749000000000001</v>
      </c>
      <c r="Q45" s="10">
        <f t="shared" si="2"/>
        <v>0.5376344086021505</v>
      </c>
      <c r="R45" s="1" t="s">
        <v>318</v>
      </c>
      <c r="U45" s="1" t="s">
        <v>15</v>
      </c>
      <c r="V45" s="4" t="s">
        <v>989</v>
      </c>
      <c r="W45" s="4" t="s">
        <v>1657</v>
      </c>
      <c r="X45" s="5" t="s">
        <v>1581</v>
      </c>
      <c r="Y45" s="5" t="s">
        <v>1617</v>
      </c>
    </row>
    <row r="46" spans="1:25" x14ac:dyDescent="0.25">
      <c r="A46" s="1">
        <v>3874</v>
      </c>
      <c r="B46" s="2" t="s">
        <v>1465</v>
      </c>
      <c r="C46" s="1" t="s">
        <v>1466</v>
      </c>
      <c r="D46" s="1" t="s">
        <v>1467</v>
      </c>
      <c r="E46" s="1" t="s">
        <v>1468</v>
      </c>
      <c r="F46" s="1" t="s">
        <v>15</v>
      </c>
      <c r="G46" s="1" t="s">
        <v>15</v>
      </c>
      <c r="H46" s="1" t="s">
        <v>39</v>
      </c>
      <c r="J46" s="1" t="s">
        <v>25</v>
      </c>
      <c r="K46" s="1" t="s">
        <v>126</v>
      </c>
      <c r="L46" s="1" t="s">
        <v>132</v>
      </c>
      <c r="M46" s="1">
        <v>790</v>
      </c>
      <c r="N46" s="1">
        <v>322</v>
      </c>
      <c r="O46" s="1">
        <v>545</v>
      </c>
      <c r="P46" s="1">
        <v>1.2678700000000001</v>
      </c>
      <c r="Q46" s="10">
        <f t="shared" si="2"/>
        <v>0.69254658385093171</v>
      </c>
      <c r="R46" s="1" t="s">
        <v>318</v>
      </c>
      <c r="U46" s="1" t="s">
        <v>15</v>
      </c>
      <c r="V46" s="4" t="s">
        <v>989</v>
      </c>
      <c r="W46" s="4" t="s">
        <v>1658</v>
      </c>
      <c r="X46" s="5" t="s">
        <v>1581</v>
      </c>
      <c r="Y46" s="5" t="s">
        <v>1617</v>
      </c>
    </row>
    <row r="47" spans="1:25" ht="145.5" customHeight="1" x14ac:dyDescent="0.25">
      <c r="A47" s="1">
        <v>3875</v>
      </c>
      <c r="B47" s="2" t="s">
        <v>337</v>
      </c>
      <c r="C47" s="1" t="s">
        <v>338</v>
      </c>
      <c r="D47" s="1" t="s">
        <v>339</v>
      </c>
      <c r="E47" s="1" t="s">
        <v>340</v>
      </c>
      <c r="F47" s="1" t="s">
        <v>15</v>
      </c>
      <c r="G47" s="1" t="s">
        <v>131</v>
      </c>
      <c r="H47" s="1" t="s">
        <v>39</v>
      </c>
      <c r="I47" s="1"/>
      <c r="J47" s="1" t="s">
        <v>25</v>
      </c>
      <c r="L47" s="1" t="s">
        <v>132</v>
      </c>
      <c r="M47" s="1">
        <v>18</v>
      </c>
      <c r="N47" s="1">
        <v>10</v>
      </c>
      <c r="O47" s="1">
        <v>7</v>
      </c>
      <c r="Q47" s="10">
        <f t="shared" si="2"/>
        <v>-0.3</v>
      </c>
      <c r="R47" s="1" t="s">
        <v>226</v>
      </c>
      <c r="S47" s="14" t="s">
        <v>1694</v>
      </c>
      <c r="T47" s="4" t="s">
        <v>341</v>
      </c>
      <c r="U47" s="6" t="s">
        <v>342</v>
      </c>
      <c r="V47" s="7" t="s">
        <v>343</v>
      </c>
      <c r="W47" s="7" t="s">
        <v>1664</v>
      </c>
      <c r="X47" s="5" t="s">
        <v>1581</v>
      </c>
      <c r="Y47" s="1" t="s">
        <v>1583</v>
      </c>
    </row>
    <row r="48" spans="1:25" x14ac:dyDescent="0.25">
      <c r="A48" s="1">
        <v>3876</v>
      </c>
      <c r="B48" s="2" t="s">
        <v>762</v>
      </c>
      <c r="C48" s="1" t="s">
        <v>763</v>
      </c>
      <c r="D48" s="1" t="s">
        <v>764</v>
      </c>
      <c r="E48" s="1" t="s">
        <v>765</v>
      </c>
      <c r="F48" s="1" t="s">
        <v>15</v>
      </c>
      <c r="G48" s="1" t="s">
        <v>188</v>
      </c>
      <c r="H48" s="1" t="s">
        <v>39</v>
      </c>
      <c r="J48" s="1" t="s">
        <v>25</v>
      </c>
      <c r="K48" s="1" t="s">
        <v>126</v>
      </c>
      <c r="L48" s="1" t="s">
        <v>132</v>
      </c>
      <c r="M48" s="1">
        <v>76</v>
      </c>
      <c r="N48" s="1">
        <v>32</v>
      </c>
      <c r="O48" s="1">
        <v>44</v>
      </c>
      <c r="P48" s="1">
        <v>0.25816</v>
      </c>
      <c r="Q48" s="10">
        <f t="shared" si="2"/>
        <v>0.375</v>
      </c>
      <c r="R48" s="1" t="s">
        <v>318</v>
      </c>
      <c r="U48" s="1" t="s">
        <v>342</v>
      </c>
      <c r="W48" s="4" t="s">
        <v>1658</v>
      </c>
      <c r="X48" s="5" t="s">
        <v>1581</v>
      </c>
      <c r="Y48" s="1" t="s">
        <v>1583</v>
      </c>
    </row>
    <row r="49" spans="1:25" x14ac:dyDescent="0.25">
      <c r="A49" s="1">
        <v>3877</v>
      </c>
      <c r="B49" s="2" t="s">
        <v>1405</v>
      </c>
      <c r="C49" s="1" t="s">
        <v>1406</v>
      </c>
      <c r="D49" s="1" t="s">
        <v>1407</v>
      </c>
      <c r="E49" s="1" t="s">
        <v>1408</v>
      </c>
      <c r="F49" s="1" t="s">
        <v>15</v>
      </c>
      <c r="G49" s="1" t="s">
        <v>15</v>
      </c>
      <c r="H49" s="1" t="s">
        <v>39</v>
      </c>
      <c r="J49" s="1" t="s">
        <v>25</v>
      </c>
      <c r="K49" s="1" t="s">
        <v>126</v>
      </c>
      <c r="L49" s="1" t="s">
        <v>132</v>
      </c>
      <c r="M49" s="1">
        <v>604</v>
      </c>
      <c r="N49" s="1">
        <v>260</v>
      </c>
      <c r="O49" s="1">
        <v>423</v>
      </c>
      <c r="P49" s="1">
        <v>-0.19128999999999999</v>
      </c>
      <c r="Q49" s="10">
        <f t="shared" si="2"/>
        <v>0.62692307692307692</v>
      </c>
      <c r="R49" s="1" t="s">
        <v>318</v>
      </c>
      <c r="U49" s="1" t="s">
        <v>15</v>
      </c>
      <c r="V49" s="4" t="s">
        <v>989</v>
      </c>
      <c r="W49" s="4" t="s">
        <v>1658</v>
      </c>
      <c r="X49" s="5" t="s">
        <v>1581</v>
      </c>
      <c r="Y49" s="5" t="s">
        <v>1617</v>
      </c>
    </row>
    <row r="50" spans="1:25" ht="105" x14ac:dyDescent="0.25">
      <c r="A50" s="1">
        <v>3878</v>
      </c>
      <c r="B50" s="2" t="s">
        <v>800</v>
      </c>
      <c r="C50" s="1" t="s">
        <v>801</v>
      </c>
      <c r="D50" s="1" t="s">
        <v>802</v>
      </c>
      <c r="E50" s="1" t="s">
        <v>803</v>
      </c>
      <c r="F50" s="1" t="s">
        <v>15</v>
      </c>
      <c r="G50" s="1" t="s">
        <v>188</v>
      </c>
      <c r="H50" s="1" t="s">
        <v>39</v>
      </c>
      <c r="J50" s="1" t="s">
        <v>25</v>
      </c>
      <c r="K50" s="1" t="s">
        <v>126</v>
      </c>
      <c r="L50" s="1" t="s">
        <v>132</v>
      </c>
      <c r="M50" s="1">
        <v>113</v>
      </c>
      <c r="N50" s="1">
        <v>65</v>
      </c>
      <c r="O50" s="1">
        <v>48</v>
      </c>
      <c r="P50" s="1">
        <v>-1.4650399999999999</v>
      </c>
      <c r="Q50" s="10">
        <f t="shared" si="2"/>
        <v>-0.26153846153846155</v>
      </c>
      <c r="R50" s="6" t="s">
        <v>318</v>
      </c>
      <c r="S50" s="14" t="s">
        <v>1688</v>
      </c>
      <c r="T50" s="4" t="s">
        <v>1687</v>
      </c>
      <c r="U50" s="1" t="s">
        <v>342</v>
      </c>
      <c r="W50" s="4" t="s">
        <v>1658</v>
      </c>
      <c r="X50" s="5" t="s">
        <v>1581</v>
      </c>
      <c r="Y50" s="1" t="s">
        <v>1583</v>
      </c>
    </row>
    <row r="51" spans="1:25" ht="120" x14ac:dyDescent="0.25">
      <c r="A51" s="1">
        <v>3879</v>
      </c>
      <c r="B51" s="2" t="s">
        <v>403</v>
      </c>
      <c r="C51" s="1" t="s">
        <v>404</v>
      </c>
      <c r="D51" s="1" t="s">
        <v>405</v>
      </c>
      <c r="E51" s="1" t="s">
        <v>406</v>
      </c>
      <c r="F51" s="1" t="s">
        <v>231</v>
      </c>
      <c r="G51" s="1" t="s">
        <v>231</v>
      </c>
      <c r="H51" s="1" t="s">
        <v>39</v>
      </c>
      <c r="I51" s="1"/>
      <c r="J51" s="1" t="s">
        <v>25</v>
      </c>
      <c r="L51" s="1" t="s">
        <v>132</v>
      </c>
      <c r="M51" s="1">
        <v>11</v>
      </c>
      <c r="N51" s="1">
        <v>4</v>
      </c>
      <c r="O51" s="1">
        <v>9</v>
      </c>
      <c r="Q51" s="10">
        <f t="shared" si="2"/>
        <v>1.25</v>
      </c>
      <c r="R51" s="1" t="s">
        <v>226</v>
      </c>
      <c r="S51" s="4" t="s">
        <v>1694</v>
      </c>
      <c r="T51" s="4" t="s">
        <v>1647</v>
      </c>
      <c r="U51" s="1" t="s">
        <v>28</v>
      </c>
      <c r="W51" s="4" t="s">
        <v>1655</v>
      </c>
      <c r="X51" s="1" t="s">
        <v>1583</v>
      </c>
      <c r="Y51" s="1" t="s">
        <v>1583</v>
      </c>
    </row>
    <row r="52" spans="1:25" ht="90" x14ac:dyDescent="0.25">
      <c r="A52" s="1">
        <v>3880</v>
      </c>
      <c r="B52" s="2" t="s">
        <v>200</v>
      </c>
      <c r="C52" s="1" t="s">
        <v>201</v>
      </c>
      <c r="D52" s="1" t="s">
        <v>202</v>
      </c>
      <c r="E52" s="1" t="s">
        <v>203</v>
      </c>
      <c r="F52" s="1" t="s">
        <v>38</v>
      </c>
      <c r="G52" s="1" t="s">
        <v>204</v>
      </c>
      <c r="H52" s="1" t="s">
        <v>39</v>
      </c>
      <c r="J52" s="1" t="s">
        <v>25</v>
      </c>
      <c r="M52" s="1">
        <v>4</v>
      </c>
      <c r="N52" s="1">
        <v>4</v>
      </c>
      <c r="O52" s="1">
        <v>2</v>
      </c>
      <c r="Q52" s="10">
        <f t="shared" si="2"/>
        <v>-0.5</v>
      </c>
      <c r="R52" s="1" t="s">
        <v>154</v>
      </c>
      <c r="S52" s="1" t="s">
        <v>1628</v>
      </c>
      <c r="T52" s="4" t="s">
        <v>1724</v>
      </c>
      <c r="U52" s="1" t="s">
        <v>28</v>
      </c>
      <c r="W52" s="4" t="s">
        <v>1655</v>
      </c>
      <c r="X52" s="1" t="s">
        <v>1583</v>
      </c>
      <c r="Y52" s="1" t="s">
        <v>1583</v>
      </c>
    </row>
    <row r="53" spans="1:25" x14ac:dyDescent="0.25">
      <c r="A53" s="1">
        <v>3881</v>
      </c>
      <c r="B53" s="2" t="s">
        <v>732</v>
      </c>
      <c r="C53" s="1" t="s">
        <v>733</v>
      </c>
      <c r="D53" s="1" t="s">
        <v>734</v>
      </c>
      <c r="E53" s="1" t="s">
        <v>735</v>
      </c>
      <c r="F53" s="1" t="s">
        <v>15</v>
      </c>
      <c r="G53" s="1" t="s">
        <v>15</v>
      </c>
      <c r="H53" s="1" t="s">
        <v>39</v>
      </c>
      <c r="J53" s="1" t="s">
        <v>25</v>
      </c>
      <c r="K53" s="1" t="s">
        <v>126</v>
      </c>
      <c r="L53" s="1" t="s">
        <v>132</v>
      </c>
      <c r="M53" s="1">
        <v>71</v>
      </c>
      <c r="N53" s="1">
        <v>44</v>
      </c>
      <c r="O53" s="1">
        <v>41</v>
      </c>
      <c r="P53" s="1">
        <v>0.43175999999999998</v>
      </c>
      <c r="Q53" s="10">
        <f t="shared" si="2"/>
        <v>-6.8181818181818177E-2</v>
      </c>
      <c r="R53" s="1" t="s">
        <v>318</v>
      </c>
      <c r="U53" s="1" t="s">
        <v>342</v>
      </c>
      <c r="W53" s="4" t="s">
        <v>1661</v>
      </c>
      <c r="X53" s="5" t="s">
        <v>1581</v>
      </c>
      <c r="Y53" s="5" t="s">
        <v>1617</v>
      </c>
    </row>
    <row r="54" spans="1:25" ht="60" x14ac:dyDescent="0.25">
      <c r="A54" s="1">
        <v>3882</v>
      </c>
      <c r="B54" s="2" t="s">
        <v>949</v>
      </c>
      <c r="C54" s="1" t="s">
        <v>950</v>
      </c>
      <c r="D54" s="1" t="s">
        <v>951</v>
      </c>
      <c r="E54" s="1" t="s">
        <v>952</v>
      </c>
      <c r="F54" s="1" t="s">
        <v>15</v>
      </c>
      <c r="G54" s="1" t="s">
        <v>15</v>
      </c>
      <c r="H54" s="1" t="s">
        <v>39</v>
      </c>
      <c r="J54" s="1" t="s">
        <v>25</v>
      </c>
      <c r="K54" s="1" t="s">
        <v>126</v>
      </c>
      <c r="L54" s="1" t="s">
        <v>132</v>
      </c>
      <c r="M54" s="1">
        <v>163</v>
      </c>
      <c r="N54" s="1">
        <v>88</v>
      </c>
      <c r="O54" s="1">
        <v>85</v>
      </c>
      <c r="P54" s="1">
        <v>-0.66952999999999996</v>
      </c>
      <c r="Q54" s="10">
        <f t="shared" si="2"/>
        <v>-3.4090909090909088E-2</v>
      </c>
      <c r="R54" s="1" t="s">
        <v>318</v>
      </c>
      <c r="T54" s="4" t="s">
        <v>527</v>
      </c>
      <c r="U54" s="1" t="s">
        <v>15</v>
      </c>
      <c r="V54" s="4" t="s">
        <v>770</v>
      </c>
      <c r="W54" s="4" t="s">
        <v>1658</v>
      </c>
      <c r="X54" s="5" t="s">
        <v>1581</v>
      </c>
      <c r="Y54" s="5" t="s">
        <v>1617</v>
      </c>
    </row>
    <row r="55" spans="1:25" ht="315" x14ac:dyDescent="0.25">
      <c r="A55" s="1">
        <v>3883</v>
      </c>
      <c r="B55" s="2" t="s">
        <v>60</v>
      </c>
      <c r="C55" s="1" t="s">
        <v>61</v>
      </c>
      <c r="D55" s="1" t="s">
        <v>62</v>
      </c>
      <c r="E55" s="1" t="s">
        <v>63</v>
      </c>
      <c r="F55" s="1" t="s">
        <v>231</v>
      </c>
      <c r="G55" s="1" t="s">
        <v>38</v>
      </c>
      <c r="H55" s="1" t="s">
        <v>39</v>
      </c>
      <c r="J55" s="1" t="s">
        <v>25</v>
      </c>
      <c r="M55" s="1">
        <v>5</v>
      </c>
      <c r="N55" s="1">
        <v>5</v>
      </c>
      <c r="O55" s="1">
        <v>0</v>
      </c>
      <c r="Q55" s="10">
        <f t="shared" si="2"/>
        <v>-1</v>
      </c>
      <c r="R55" s="1" t="s">
        <v>40</v>
      </c>
      <c r="S55" s="1" t="s">
        <v>41</v>
      </c>
      <c r="T55" s="4" t="s">
        <v>1723</v>
      </c>
      <c r="U55" s="1" t="s">
        <v>28</v>
      </c>
      <c r="W55" s="4" t="s">
        <v>1661</v>
      </c>
      <c r="X55" s="1" t="s">
        <v>1583</v>
      </c>
      <c r="Y55" s="1" t="s">
        <v>1583</v>
      </c>
    </row>
    <row r="56" spans="1:25" x14ac:dyDescent="0.25">
      <c r="A56" s="1">
        <v>3884</v>
      </c>
      <c r="B56" s="2" t="s">
        <v>1237</v>
      </c>
      <c r="C56" s="1" t="s">
        <v>1238</v>
      </c>
      <c r="D56" s="1" t="s">
        <v>1239</v>
      </c>
      <c r="E56" s="1" t="s">
        <v>1240</v>
      </c>
      <c r="F56" s="1" t="s">
        <v>15</v>
      </c>
      <c r="G56" s="1" t="s">
        <v>15</v>
      </c>
      <c r="H56" s="1" t="s">
        <v>39</v>
      </c>
      <c r="J56" s="1" t="s">
        <v>25</v>
      </c>
      <c r="K56" s="1" t="s">
        <v>126</v>
      </c>
      <c r="L56" s="1" t="s">
        <v>132</v>
      </c>
      <c r="M56" s="1">
        <v>441</v>
      </c>
      <c r="N56" s="1">
        <v>216</v>
      </c>
      <c r="O56" s="1">
        <v>270</v>
      </c>
      <c r="P56" s="1">
        <v>0.89241999999999999</v>
      </c>
      <c r="Q56" s="10">
        <f t="shared" si="2"/>
        <v>0.25</v>
      </c>
      <c r="R56" s="1" t="s">
        <v>318</v>
      </c>
      <c r="U56" s="1" t="s">
        <v>15</v>
      </c>
      <c r="V56" s="4" t="s">
        <v>989</v>
      </c>
      <c r="W56" s="4" t="s">
        <v>1657</v>
      </c>
      <c r="X56" s="5" t="s">
        <v>1581</v>
      </c>
      <c r="Y56" s="5" t="s">
        <v>1617</v>
      </c>
    </row>
    <row r="57" spans="1:25" ht="141.75" customHeight="1" x14ac:dyDescent="0.25">
      <c r="A57" s="1">
        <v>3885</v>
      </c>
      <c r="B57" s="2" t="s">
        <v>560</v>
      </c>
      <c r="C57" s="1" t="s">
        <v>561</v>
      </c>
      <c r="D57" s="1" t="s">
        <v>562</v>
      </c>
      <c r="E57" s="1" t="s">
        <v>563</v>
      </c>
      <c r="F57" s="1" t="s">
        <v>15</v>
      </c>
      <c r="G57" s="1" t="s">
        <v>188</v>
      </c>
      <c r="H57" s="1" t="s">
        <v>39</v>
      </c>
      <c r="J57" s="1" t="s">
        <v>25</v>
      </c>
      <c r="K57" s="1" t="s">
        <v>126</v>
      </c>
      <c r="L57" s="1" t="s">
        <v>132</v>
      </c>
      <c r="M57" s="1">
        <v>49</v>
      </c>
      <c r="N57" s="1">
        <v>30</v>
      </c>
      <c r="O57" s="1">
        <v>19</v>
      </c>
      <c r="P57" s="1">
        <v>-0.42071999999999998</v>
      </c>
      <c r="Q57" s="10">
        <f t="shared" si="2"/>
        <v>-0.36666666666666664</v>
      </c>
      <c r="R57" s="6" t="s">
        <v>318</v>
      </c>
      <c r="S57" s="14" t="s">
        <v>1688</v>
      </c>
      <c r="T57" s="4" t="s">
        <v>1693</v>
      </c>
      <c r="U57" s="1" t="s">
        <v>342</v>
      </c>
      <c r="W57" s="4" t="s">
        <v>1666</v>
      </c>
      <c r="X57" s="5" t="s">
        <v>1581</v>
      </c>
      <c r="Y57" s="1" t="s">
        <v>1583</v>
      </c>
    </row>
    <row r="58" spans="1:25" x14ac:dyDescent="0.25">
      <c r="A58" s="1">
        <v>3886</v>
      </c>
      <c r="B58" s="2" t="s">
        <v>1107</v>
      </c>
      <c r="C58" s="1" t="s">
        <v>1108</v>
      </c>
      <c r="D58" s="1" t="s">
        <v>1109</v>
      </c>
      <c r="E58" s="1" t="s">
        <v>1110</v>
      </c>
      <c r="F58" s="1" t="s">
        <v>15</v>
      </c>
      <c r="G58" s="1" t="s">
        <v>15</v>
      </c>
      <c r="H58" s="1" t="s">
        <v>39</v>
      </c>
      <c r="J58" s="1" t="s">
        <v>25</v>
      </c>
      <c r="K58" s="1" t="s">
        <v>126</v>
      </c>
      <c r="L58" s="1" t="s">
        <v>132</v>
      </c>
      <c r="M58" s="1">
        <v>198</v>
      </c>
      <c r="N58" s="1">
        <v>80</v>
      </c>
      <c r="O58" s="1">
        <v>148</v>
      </c>
      <c r="P58" s="1">
        <v>1.9176299999999999</v>
      </c>
      <c r="Q58" s="10">
        <f t="shared" si="2"/>
        <v>0.85</v>
      </c>
      <c r="R58" s="1" t="s">
        <v>318</v>
      </c>
      <c r="U58" s="1" t="s">
        <v>15</v>
      </c>
      <c r="V58" s="4" t="s">
        <v>989</v>
      </c>
      <c r="W58" s="4" t="s">
        <v>1658</v>
      </c>
      <c r="X58" s="5" t="s">
        <v>1581</v>
      </c>
      <c r="Y58" s="5" t="s">
        <v>1617</v>
      </c>
    </row>
    <row r="59" spans="1:25" ht="240" x14ac:dyDescent="0.25">
      <c r="A59" s="1">
        <v>3887</v>
      </c>
      <c r="B59" s="2" t="s">
        <v>502</v>
      </c>
      <c r="C59" s="1" t="s">
        <v>503</v>
      </c>
      <c r="D59" s="1" t="s">
        <v>504</v>
      </c>
      <c r="E59" s="1" t="s">
        <v>505</v>
      </c>
      <c r="F59" s="1" t="s">
        <v>15</v>
      </c>
      <c r="G59" s="1" t="s">
        <v>131</v>
      </c>
      <c r="H59" s="1" t="s">
        <v>39</v>
      </c>
      <c r="J59" s="1" t="s">
        <v>25</v>
      </c>
      <c r="K59" s="1" t="s">
        <v>126</v>
      </c>
      <c r="L59" s="1" t="s">
        <v>132</v>
      </c>
      <c r="M59" s="1">
        <v>39</v>
      </c>
      <c r="N59" s="1">
        <v>24</v>
      </c>
      <c r="O59" s="1">
        <v>15</v>
      </c>
      <c r="P59" s="1">
        <v>-0.43242000000000003</v>
      </c>
      <c r="Q59" s="10">
        <f t="shared" si="2"/>
        <v>-0.375</v>
      </c>
      <c r="R59" s="6" t="s">
        <v>318</v>
      </c>
      <c r="S59" s="14" t="s">
        <v>1688</v>
      </c>
      <c r="T59" s="4" t="s">
        <v>1697</v>
      </c>
      <c r="U59" s="1" t="s">
        <v>342</v>
      </c>
      <c r="W59" s="4" t="s">
        <v>1661</v>
      </c>
      <c r="X59" s="5" t="s">
        <v>1581</v>
      </c>
      <c r="Y59" s="1" t="s">
        <v>1583</v>
      </c>
    </row>
    <row r="60" spans="1:25" x14ac:dyDescent="0.25">
      <c r="A60" s="1">
        <v>3888</v>
      </c>
      <c r="B60" s="2" t="s">
        <v>771</v>
      </c>
      <c r="C60" s="1" t="s">
        <v>772</v>
      </c>
      <c r="D60" s="1" t="s">
        <v>773</v>
      </c>
      <c r="E60" s="1" t="s">
        <v>774</v>
      </c>
      <c r="F60" s="1" t="s">
        <v>15</v>
      </c>
      <c r="G60" s="1" t="s">
        <v>15</v>
      </c>
      <c r="H60" s="1" t="s">
        <v>39</v>
      </c>
      <c r="J60" s="1" t="s">
        <v>25</v>
      </c>
      <c r="K60" s="1" t="s">
        <v>126</v>
      </c>
      <c r="L60" s="1" t="s">
        <v>132</v>
      </c>
      <c r="M60" s="1">
        <v>99</v>
      </c>
      <c r="N60" s="1">
        <v>60</v>
      </c>
      <c r="O60" s="1">
        <v>45</v>
      </c>
      <c r="P60" s="1">
        <v>2.4219999999999998E-2</v>
      </c>
      <c r="Q60" s="10">
        <f t="shared" si="2"/>
        <v>-0.25</v>
      </c>
      <c r="R60" s="1" t="s">
        <v>318</v>
      </c>
      <c r="U60" s="1" t="s">
        <v>342</v>
      </c>
      <c r="W60" s="4" t="s">
        <v>1655</v>
      </c>
      <c r="X60" s="5" t="s">
        <v>1581</v>
      </c>
      <c r="Y60" s="5" t="s">
        <v>1617</v>
      </c>
    </row>
    <row r="61" spans="1:25" x14ac:dyDescent="0.25">
      <c r="A61" s="1">
        <v>3889</v>
      </c>
      <c r="B61" s="2" t="s">
        <v>857</v>
      </c>
      <c r="C61" s="1" t="s">
        <v>858</v>
      </c>
      <c r="D61" s="1" t="s">
        <v>859</v>
      </c>
      <c r="E61" s="1" t="s">
        <v>860</v>
      </c>
      <c r="F61" s="1" t="s">
        <v>15</v>
      </c>
      <c r="G61" s="1" t="s">
        <v>15</v>
      </c>
      <c r="H61" s="1" t="s">
        <v>39</v>
      </c>
      <c r="J61" s="1" t="s">
        <v>25</v>
      </c>
      <c r="K61" s="1" t="s">
        <v>126</v>
      </c>
      <c r="L61" s="1" t="s">
        <v>132</v>
      </c>
      <c r="M61" s="1">
        <v>96</v>
      </c>
      <c r="N61" s="1">
        <v>67</v>
      </c>
      <c r="O61" s="1">
        <v>56</v>
      </c>
      <c r="P61" s="1">
        <v>-0.10481</v>
      </c>
      <c r="Q61" s="10">
        <f t="shared" si="2"/>
        <v>-0.16417910447761194</v>
      </c>
      <c r="R61" s="1" t="s">
        <v>318</v>
      </c>
      <c r="U61" s="1" t="s">
        <v>342</v>
      </c>
      <c r="W61" s="4" t="s">
        <v>1661</v>
      </c>
      <c r="X61" s="5" t="s">
        <v>1581</v>
      </c>
      <c r="Y61" s="5" t="s">
        <v>1617</v>
      </c>
    </row>
    <row r="62" spans="1:25" ht="60" x14ac:dyDescent="0.25">
      <c r="A62" s="1">
        <v>3890</v>
      </c>
      <c r="B62" s="2" t="s">
        <v>990</v>
      </c>
      <c r="C62" s="1" t="s">
        <v>991</v>
      </c>
      <c r="D62" s="1" t="s">
        <v>992</v>
      </c>
      <c r="E62" s="1" t="s">
        <v>993</v>
      </c>
      <c r="F62" s="1" t="s">
        <v>15</v>
      </c>
      <c r="G62" s="1" t="s">
        <v>15</v>
      </c>
      <c r="H62" s="1" t="s">
        <v>39</v>
      </c>
      <c r="J62" s="1" t="s">
        <v>25</v>
      </c>
      <c r="K62" s="1" t="s">
        <v>126</v>
      </c>
      <c r="L62" s="1" t="s">
        <v>132</v>
      </c>
      <c r="M62" s="1">
        <v>216</v>
      </c>
      <c r="N62" s="1">
        <v>116</v>
      </c>
      <c r="O62" s="1">
        <v>105</v>
      </c>
      <c r="P62" s="1">
        <v>-0.95267999999999997</v>
      </c>
      <c r="Q62" s="10">
        <f t="shared" si="2"/>
        <v>-9.4827586206896547E-2</v>
      </c>
      <c r="R62" s="1" t="s">
        <v>318</v>
      </c>
      <c r="T62" s="4" t="s">
        <v>527</v>
      </c>
      <c r="U62" s="1" t="s">
        <v>15</v>
      </c>
      <c r="V62" s="4" t="s">
        <v>989</v>
      </c>
      <c r="W62" s="4" t="s">
        <v>1658</v>
      </c>
      <c r="X62" s="5" t="s">
        <v>1581</v>
      </c>
      <c r="Y62" s="5" t="s">
        <v>1617</v>
      </c>
    </row>
    <row r="63" spans="1:25" x14ac:dyDescent="0.25">
      <c r="A63" s="1">
        <v>3891</v>
      </c>
      <c r="B63" s="2" t="s">
        <v>1433</v>
      </c>
      <c r="C63" s="1" t="s">
        <v>1434</v>
      </c>
      <c r="D63" s="1" t="s">
        <v>1435</v>
      </c>
      <c r="E63" s="1" t="s">
        <v>1436</v>
      </c>
      <c r="F63" s="1" t="s">
        <v>15</v>
      </c>
      <c r="G63" s="1" t="s">
        <v>15</v>
      </c>
      <c r="H63" s="1" t="s">
        <v>39</v>
      </c>
      <c r="J63" s="1" t="s">
        <v>25</v>
      </c>
      <c r="K63" s="1" t="s">
        <v>126</v>
      </c>
      <c r="L63" s="1" t="s">
        <v>132</v>
      </c>
      <c r="M63" s="1">
        <v>872</v>
      </c>
      <c r="N63" s="1">
        <v>456</v>
      </c>
      <c r="O63" s="1">
        <v>506</v>
      </c>
      <c r="P63" s="1">
        <v>-0.17526</v>
      </c>
      <c r="Q63" s="10">
        <f t="shared" si="2"/>
        <v>0.10964912280701754</v>
      </c>
      <c r="R63" s="1" t="s">
        <v>318</v>
      </c>
      <c r="U63" s="1" t="s">
        <v>15</v>
      </c>
      <c r="V63" s="4" t="s">
        <v>989</v>
      </c>
      <c r="W63" s="4" t="s">
        <v>1657</v>
      </c>
      <c r="X63" s="5" t="s">
        <v>1581</v>
      </c>
      <c r="Y63" s="5" t="s">
        <v>1617</v>
      </c>
    </row>
    <row r="64" spans="1:25" ht="60" x14ac:dyDescent="0.25">
      <c r="A64" s="1">
        <v>3892</v>
      </c>
      <c r="B64" s="2" t="s">
        <v>1132</v>
      </c>
      <c r="C64" s="1" t="s">
        <v>1133</v>
      </c>
      <c r="D64" s="1" t="s">
        <v>1134</v>
      </c>
      <c r="E64" s="1" t="s">
        <v>1135</v>
      </c>
      <c r="F64" s="1" t="s">
        <v>15</v>
      </c>
      <c r="G64" s="1" t="s">
        <v>15</v>
      </c>
      <c r="H64" s="1" t="s">
        <v>39</v>
      </c>
      <c r="J64" s="1" t="s">
        <v>25</v>
      </c>
      <c r="K64" s="1" t="s">
        <v>126</v>
      </c>
      <c r="L64" s="1" t="s">
        <v>132</v>
      </c>
      <c r="M64" s="1">
        <v>297</v>
      </c>
      <c r="N64" s="1">
        <v>208</v>
      </c>
      <c r="O64" s="1">
        <v>163</v>
      </c>
      <c r="P64" s="1">
        <v>-1.1281399999999999</v>
      </c>
      <c r="Q64" s="10">
        <f t="shared" si="2"/>
        <v>-0.21634615384615385</v>
      </c>
      <c r="R64" s="1" t="s">
        <v>318</v>
      </c>
      <c r="T64" s="4" t="s">
        <v>1115</v>
      </c>
      <c r="U64" s="1" t="s">
        <v>15</v>
      </c>
      <c r="V64" s="4" t="s">
        <v>989</v>
      </c>
      <c r="W64" s="4" t="s">
        <v>1660</v>
      </c>
      <c r="X64" s="5" t="s">
        <v>1581</v>
      </c>
      <c r="Y64" s="5" t="s">
        <v>1617</v>
      </c>
    </row>
    <row r="65" spans="1:25" ht="105" x14ac:dyDescent="0.25">
      <c r="A65" s="1">
        <v>3893</v>
      </c>
      <c r="B65" s="2" t="s">
        <v>626</v>
      </c>
      <c r="C65" s="1" t="s">
        <v>627</v>
      </c>
      <c r="D65" s="1" t="s">
        <v>628</v>
      </c>
      <c r="E65" s="1" t="s">
        <v>629</v>
      </c>
      <c r="F65" s="1" t="s">
        <v>15</v>
      </c>
      <c r="G65" s="1" t="s">
        <v>188</v>
      </c>
      <c r="H65" s="1" t="s">
        <v>39</v>
      </c>
      <c r="J65" s="1" t="s">
        <v>25</v>
      </c>
      <c r="K65" s="1" t="s">
        <v>126</v>
      </c>
      <c r="L65" s="1" t="s">
        <v>132</v>
      </c>
      <c r="M65" s="1">
        <v>81</v>
      </c>
      <c r="N65" s="1">
        <v>57</v>
      </c>
      <c r="O65" s="1">
        <v>30</v>
      </c>
      <c r="P65" s="1">
        <v>-0.70945000000000003</v>
      </c>
      <c r="Q65" s="10">
        <f t="shared" si="2"/>
        <v>-0.47368421052631576</v>
      </c>
      <c r="R65" s="6" t="s">
        <v>318</v>
      </c>
      <c r="S65" s="14" t="s">
        <v>1688</v>
      </c>
      <c r="T65" s="4" t="s">
        <v>1687</v>
      </c>
      <c r="U65" s="1" t="s">
        <v>342</v>
      </c>
      <c r="W65" s="4" t="s">
        <v>1663</v>
      </c>
      <c r="X65" s="5" t="s">
        <v>1581</v>
      </c>
      <c r="Y65" s="1" t="s">
        <v>1583</v>
      </c>
    </row>
    <row r="66" spans="1:25" x14ac:dyDescent="0.25">
      <c r="A66" s="1">
        <v>3894</v>
      </c>
      <c r="B66" s="2" t="s">
        <v>580</v>
      </c>
      <c r="C66" s="1" t="s">
        <v>581</v>
      </c>
      <c r="D66" s="1" t="s">
        <v>582</v>
      </c>
      <c r="E66" s="1" t="s">
        <v>583</v>
      </c>
      <c r="F66" s="1" t="s">
        <v>15</v>
      </c>
      <c r="G66" s="1" t="s">
        <v>131</v>
      </c>
      <c r="H66" s="1" t="s">
        <v>39</v>
      </c>
      <c r="J66" s="1" t="s">
        <v>25</v>
      </c>
      <c r="K66" s="1" t="s">
        <v>126</v>
      </c>
      <c r="L66" s="1" t="s">
        <v>132</v>
      </c>
      <c r="M66" s="1">
        <v>32</v>
      </c>
      <c r="N66" s="1">
        <v>13</v>
      </c>
      <c r="O66" s="1">
        <v>20</v>
      </c>
      <c r="P66" s="1">
        <v>0.17102999999999999</v>
      </c>
      <c r="Q66" s="10">
        <f t="shared" si="2"/>
        <v>0.53846153846153844</v>
      </c>
      <c r="R66" s="1" t="s">
        <v>318</v>
      </c>
      <c r="U66" s="1" t="s">
        <v>342</v>
      </c>
      <c r="W66" s="4" t="s">
        <v>1655</v>
      </c>
      <c r="X66" s="5" t="s">
        <v>1581</v>
      </c>
      <c r="Y66" s="1" t="s">
        <v>1583</v>
      </c>
    </row>
    <row r="67" spans="1:25" x14ac:dyDescent="0.25">
      <c r="A67" s="1">
        <v>3895</v>
      </c>
      <c r="B67" s="2" t="s">
        <v>617</v>
      </c>
      <c r="C67" s="1" t="s">
        <v>618</v>
      </c>
      <c r="D67" s="1" t="s">
        <v>619</v>
      </c>
      <c r="E67" s="1" t="s">
        <v>620</v>
      </c>
      <c r="F67" s="1" t="s">
        <v>15</v>
      </c>
      <c r="G67" s="1" t="s">
        <v>188</v>
      </c>
      <c r="H67" s="1" t="s">
        <v>39</v>
      </c>
      <c r="J67" s="1" t="s">
        <v>25</v>
      </c>
      <c r="K67" s="1" t="s">
        <v>126</v>
      </c>
      <c r="L67" s="1" t="s">
        <v>132</v>
      </c>
      <c r="M67" s="1">
        <v>63</v>
      </c>
      <c r="N67" s="1">
        <v>44</v>
      </c>
      <c r="O67" s="1">
        <v>24</v>
      </c>
      <c r="P67" s="1">
        <v>-0.22062999999999999</v>
      </c>
      <c r="Q67" s="10">
        <f t="shared" si="2"/>
        <v>-0.45454545454545453</v>
      </c>
      <c r="R67" s="1" t="s">
        <v>318</v>
      </c>
      <c r="U67" s="1" t="s">
        <v>342</v>
      </c>
      <c r="W67" s="4" t="s">
        <v>1661</v>
      </c>
      <c r="X67" s="5" t="s">
        <v>1581</v>
      </c>
      <c r="Y67" s="1" t="s">
        <v>1583</v>
      </c>
    </row>
    <row r="68" spans="1:25" x14ac:dyDescent="0.25">
      <c r="A68" s="1">
        <v>3896</v>
      </c>
      <c r="B68" s="2" t="s">
        <v>584</v>
      </c>
      <c r="C68" s="1" t="s">
        <v>585</v>
      </c>
      <c r="D68" s="1" t="s">
        <v>586</v>
      </c>
      <c r="E68" s="1" t="s">
        <v>587</v>
      </c>
      <c r="F68" s="1" t="s">
        <v>15</v>
      </c>
      <c r="G68" s="1" t="s">
        <v>188</v>
      </c>
      <c r="H68" s="1" t="s">
        <v>39</v>
      </c>
      <c r="J68" s="1" t="s">
        <v>25</v>
      </c>
      <c r="K68" s="1" t="s">
        <v>126</v>
      </c>
      <c r="L68" s="1" t="s">
        <v>132</v>
      </c>
      <c r="M68" s="1">
        <v>43</v>
      </c>
      <c r="N68" s="1">
        <v>27</v>
      </c>
      <c r="O68" s="1">
        <v>20</v>
      </c>
      <c r="P68" s="1">
        <v>0.58796999999999999</v>
      </c>
      <c r="Q68" s="10">
        <f t="shared" si="2"/>
        <v>-0.25925925925925924</v>
      </c>
      <c r="R68" s="1" t="s">
        <v>318</v>
      </c>
      <c r="U68" s="1" t="s">
        <v>342</v>
      </c>
      <c r="W68" s="4" t="s">
        <v>1661</v>
      </c>
      <c r="X68" s="5" t="s">
        <v>1581</v>
      </c>
      <c r="Y68" s="1" t="s">
        <v>1583</v>
      </c>
    </row>
    <row r="69" spans="1:25" ht="90" x14ac:dyDescent="0.25">
      <c r="A69" s="1">
        <v>3897</v>
      </c>
      <c r="B69" s="2" t="s">
        <v>382</v>
      </c>
      <c r="C69" s="1" t="s">
        <v>383</v>
      </c>
      <c r="D69" s="1" t="s">
        <v>384</v>
      </c>
      <c r="E69" s="1" t="s">
        <v>385</v>
      </c>
      <c r="F69" s="1" t="s">
        <v>38</v>
      </c>
      <c r="G69" s="1" t="s">
        <v>231</v>
      </c>
      <c r="H69" s="1" t="s">
        <v>39</v>
      </c>
      <c r="J69" s="1" t="s">
        <v>25</v>
      </c>
      <c r="K69" s="1" t="s">
        <v>126</v>
      </c>
      <c r="L69" s="1" t="s">
        <v>132</v>
      </c>
      <c r="M69" s="1">
        <v>12</v>
      </c>
      <c r="N69" s="1">
        <v>5</v>
      </c>
      <c r="O69" s="1">
        <v>8</v>
      </c>
      <c r="Q69" s="10">
        <f t="shared" si="2"/>
        <v>0.6</v>
      </c>
      <c r="R69" s="1" t="s">
        <v>318</v>
      </c>
      <c r="T69" s="4" t="s">
        <v>386</v>
      </c>
      <c r="U69" s="1" t="s">
        <v>28</v>
      </c>
      <c r="W69" s="4" t="s">
        <v>1667</v>
      </c>
      <c r="X69" s="1" t="s">
        <v>1583</v>
      </c>
      <c r="Y69" s="1" t="s">
        <v>1583</v>
      </c>
    </row>
    <row r="70" spans="1:25" ht="30" x14ac:dyDescent="0.25">
      <c r="A70" s="1">
        <v>3898</v>
      </c>
      <c r="B70" s="2" t="s">
        <v>965</v>
      </c>
      <c r="C70" s="1" t="s">
        <v>966</v>
      </c>
      <c r="D70" s="1" t="s">
        <v>967</v>
      </c>
      <c r="E70" s="1" t="s">
        <v>968</v>
      </c>
      <c r="F70" s="1" t="s">
        <v>15</v>
      </c>
      <c r="G70" s="1" t="s">
        <v>15</v>
      </c>
      <c r="H70" s="1" t="s">
        <v>39</v>
      </c>
      <c r="J70" s="1" t="s">
        <v>25</v>
      </c>
      <c r="K70" s="1" t="s">
        <v>126</v>
      </c>
      <c r="L70" s="1" t="s">
        <v>132</v>
      </c>
      <c r="M70" s="1">
        <v>188</v>
      </c>
      <c r="N70" s="1">
        <v>106</v>
      </c>
      <c r="O70" s="1">
        <v>92</v>
      </c>
      <c r="P70" s="1">
        <v>0.34311999999999998</v>
      </c>
      <c r="Q70" s="10">
        <f t="shared" si="2"/>
        <v>-0.13207547169811321</v>
      </c>
      <c r="R70" s="1" t="s">
        <v>318</v>
      </c>
      <c r="U70" s="1" t="s">
        <v>15</v>
      </c>
      <c r="V70" s="4" t="s">
        <v>770</v>
      </c>
      <c r="W70" s="4" t="s">
        <v>1657</v>
      </c>
      <c r="X70" s="5" t="s">
        <v>1581</v>
      </c>
      <c r="Y70" s="5" t="s">
        <v>1617</v>
      </c>
    </row>
    <row r="71" spans="1:25" ht="105" x14ac:dyDescent="0.25">
      <c r="A71" s="1">
        <v>3899</v>
      </c>
      <c r="B71" s="2" t="s">
        <v>630</v>
      </c>
      <c r="C71" s="1" t="s">
        <v>631</v>
      </c>
      <c r="D71" s="1" t="s">
        <v>632</v>
      </c>
      <c r="E71" s="1" t="s">
        <v>633</v>
      </c>
      <c r="F71" s="1" t="s">
        <v>15</v>
      </c>
      <c r="G71" s="1" t="s">
        <v>188</v>
      </c>
      <c r="H71" s="1" t="s">
        <v>39</v>
      </c>
      <c r="J71" s="1" t="s">
        <v>25</v>
      </c>
      <c r="K71" s="1" t="s">
        <v>126</v>
      </c>
      <c r="L71" s="1" t="s">
        <v>132</v>
      </c>
      <c r="M71" s="1">
        <v>70</v>
      </c>
      <c r="N71" s="1">
        <v>40</v>
      </c>
      <c r="O71" s="1">
        <v>30</v>
      </c>
      <c r="P71" s="1">
        <v>-0.70733999999999997</v>
      </c>
      <c r="Q71" s="10">
        <f t="shared" si="2"/>
        <v>-0.25</v>
      </c>
      <c r="R71" s="6" t="s">
        <v>318</v>
      </c>
      <c r="S71" s="14" t="s">
        <v>1688</v>
      </c>
      <c r="T71" s="4" t="s">
        <v>1687</v>
      </c>
      <c r="U71" s="1" t="s">
        <v>342</v>
      </c>
      <c r="W71" s="4" t="s">
        <v>1661</v>
      </c>
      <c r="X71" s="5" t="s">
        <v>1581</v>
      </c>
      <c r="Y71" s="1" t="s">
        <v>1583</v>
      </c>
    </row>
    <row r="72" spans="1:25" x14ac:dyDescent="0.25">
      <c r="A72" s="1">
        <v>3900</v>
      </c>
      <c r="B72" s="2" t="s">
        <v>1437</v>
      </c>
      <c r="C72" s="1" t="s">
        <v>1438</v>
      </c>
      <c r="D72" s="1" t="s">
        <v>1439</v>
      </c>
      <c r="E72" s="1" t="s">
        <v>1440</v>
      </c>
      <c r="F72" s="1" t="s">
        <v>15</v>
      </c>
      <c r="G72" s="1" t="s">
        <v>15</v>
      </c>
      <c r="H72" s="1" t="s">
        <v>39</v>
      </c>
      <c r="J72" s="1" t="s">
        <v>25</v>
      </c>
      <c r="K72" s="1" t="s">
        <v>126</v>
      </c>
      <c r="L72" s="1" t="s">
        <v>132</v>
      </c>
      <c r="M72" s="1">
        <v>840</v>
      </c>
      <c r="N72" s="1">
        <v>420</v>
      </c>
      <c r="O72" s="1">
        <v>510</v>
      </c>
      <c r="P72" s="1">
        <v>1.5944700000000001</v>
      </c>
      <c r="Q72" s="10">
        <f t="shared" si="2"/>
        <v>0.21428571428571427</v>
      </c>
      <c r="R72" s="1" t="s">
        <v>318</v>
      </c>
      <c r="U72" s="1" t="s">
        <v>15</v>
      </c>
      <c r="V72" s="4" t="s">
        <v>989</v>
      </c>
      <c r="W72" s="4" t="s">
        <v>1657</v>
      </c>
      <c r="X72" s="5" t="s">
        <v>1581</v>
      </c>
      <c r="Y72" s="5" t="s">
        <v>1617</v>
      </c>
    </row>
    <row r="73" spans="1:25" ht="180" customHeight="1" x14ac:dyDescent="0.25">
      <c r="A73" s="1">
        <v>3901</v>
      </c>
      <c r="B73" s="2" t="s">
        <v>1489</v>
      </c>
      <c r="C73" s="1" t="s">
        <v>1490</v>
      </c>
      <c r="D73" s="1" t="s">
        <v>1491</v>
      </c>
      <c r="E73" s="1" t="s">
        <v>1492</v>
      </c>
      <c r="F73" s="1" t="s">
        <v>15</v>
      </c>
      <c r="G73" s="1" t="s">
        <v>15</v>
      </c>
      <c r="H73" s="1" t="s">
        <v>39</v>
      </c>
      <c r="J73" s="1" t="s">
        <v>25</v>
      </c>
      <c r="K73" s="1" t="s">
        <v>126</v>
      </c>
      <c r="L73" s="1" t="s">
        <v>132</v>
      </c>
      <c r="M73" s="1">
        <v>867</v>
      </c>
      <c r="N73" s="1">
        <v>408</v>
      </c>
      <c r="O73" s="1">
        <v>592</v>
      </c>
      <c r="P73" s="1">
        <v>0.88795999999999997</v>
      </c>
      <c r="Q73" s="10">
        <f t="shared" si="2"/>
        <v>0.45098039215686275</v>
      </c>
      <c r="R73" s="1" t="s">
        <v>318</v>
      </c>
      <c r="U73" s="1" t="s">
        <v>15</v>
      </c>
      <c r="V73" s="4" t="s">
        <v>989</v>
      </c>
      <c r="W73" s="4" t="s">
        <v>1657</v>
      </c>
      <c r="X73" s="5" t="s">
        <v>1581</v>
      </c>
      <c r="Y73" s="5" t="s">
        <v>1617</v>
      </c>
    </row>
    <row r="74" spans="1:25" x14ac:dyDescent="0.25">
      <c r="A74" s="1">
        <v>3902</v>
      </c>
      <c r="B74" s="2" t="s">
        <v>775</v>
      </c>
      <c r="C74" s="1" t="s">
        <v>776</v>
      </c>
      <c r="D74" s="1" t="s">
        <v>777</v>
      </c>
      <c r="E74" s="1" t="s">
        <v>778</v>
      </c>
      <c r="F74" s="1" t="s">
        <v>15</v>
      </c>
      <c r="G74" s="1" t="s">
        <v>188</v>
      </c>
      <c r="H74" s="1" t="s">
        <v>39</v>
      </c>
      <c r="J74" s="1" t="s">
        <v>25</v>
      </c>
      <c r="K74" s="1" t="s">
        <v>126</v>
      </c>
      <c r="L74" s="1" t="s">
        <v>132</v>
      </c>
      <c r="M74" s="1">
        <v>110</v>
      </c>
      <c r="N74" s="1">
        <v>57</v>
      </c>
      <c r="O74" s="1">
        <v>45</v>
      </c>
      <c r="P74" s="1">
        <v>0.73653999999999997</v>
      </c>
      <c r="Q74" s="10">
        <f t="shared" si="2"/>
        <v>-0.21052631578947367</v>
      </c>
      <c r="R74" s="1" t="s">
        <v>318</v>
      </c>
      <c r="U74" s="1" t="s">
        <v>342</v>
      </c>
      <c r="W74" s="4" t="s">
        <v>1657</v>
      </c>
      <c r="X74" s="5" t="s">
        <v>1581</v>
      </c>
      <c r="Y74" s="1" t="s">
        <v>1583</v>
      </c>
    </row>
    <row r="75" spans="1:25" x14ac:dyDescent="0.25">
      <c r="A75" s="1">
        <v>3903</v>
      </c>
      <c r="B75" s="2" t="s">
        <v>285</v>
      </c>
      <c r="C75" s="1" t="s">
        <v>286</v>
      </c>
      <c r="D75" s="1" t="s">
        <v>287</v>
      </c>
      <c r="E75" s="1" t="s">
        <v>288</v>
      </c>
      <c r="F75" s="1" t="s">
        <v>38</v>
      </c>
      <c r="G75" s="1" t="s">
        <v>38</v>
      </c>
      <c r="H75" s="1" t="s">
        <v>57</v>
      </c>
      <c r="I75" s="1" t="s">
        <v>289</v>
      </c>
      <c r="J75" s="1" t="s">
        <v>25</v>
      </c>
      <c r="M75" s="1">
        <v>6</v>
      </c>
      <c r="N75" s="1">
        <v>3</v>
      </c>
      <c r="O75" s="1">
        <v>5</v>
      </c>
      <c r="Q75" s="10">
        <f t="shared" si="2"/>
        <v>0.66666666666666663</v>
      </c>
      <c r="R75" s="1" t="s">
        <v>17</v>
      </c>
      <c r="S75" s="1"/>
      <c r="T75" s="4" t="s">
        <v>59</v>
      </c>
      <c r="U75" s="1" t="s">
        <v>15</v>
      </c>
      <c r="V75" s="4" t="s">
        <v>59</v>
      </c>
      <c r="W75" s="4" t="s">
        <v>1657</v>
      </c>
      <c r="X75" s="1" t="s">
        <v>1583</v>
      </c>
      <c r="Y75" s="1" t="s">
        <v>1583</v>
      </c>
    </row>
    <row r="76" spans="1:25" ht="214.5" customHeight="1" x14ac:dyDescent="0.25">
      <c r="A76" s="1">
        <v>3904</v>
      </c>
      <c r="B76" s="2" t="s">
        <v>429</v>
      </c>
      <c r="C76" s="1" t="s">
        <v>430</v>
      </c>
      <c r="D76" s="1" t="s">
        <v>431</v>
      </c>
      <c r="E76" s="1" t="s">
        <v>432</v>
      </c>
      <c r="F76" s="1" t="s">
        <v>15</v>
      </c>
      <c r="G76" s="1" t="s">
        <v>131</v>
      </c>
      <c r="H76" s="1" t="s">
        <v>39</v>
      </c>
      <c r="J76" s="1" t="s">
        <v>25</v>
      </c>
      <c r="K76" s="1" t="s">
        <v>126</v>
      </c>
      <c r="L76" s="1" t="s">
        <v>132</v>
      </c>
      <c r="M76" s="1">
        <v>16</v>
      </c>
      <c r="N76" s="1">
        <v>5</v>
      </c>
      <c r="O76" s="1">
        <v>11</v>
      </c>
      <c r="Q76" s="10">
        <f t="shared" ref="Q76:Q107" si="3">IF(N76&gt;0,(O76-N76)/N76,"No pre-1980 records")</f>
        <v>1.2</v>
      </c>
      <c r="R76" s="15" t="s">
        <v>318</v>
      </c>
      <c r="S76" s="7"/>
      <c r="T76" s="7" t="s">
        <v>1698</v>
      </c>
      <c r="U76" s="1" t="s">
        <v>28</v>
      </c>
      <c r="W76" s="4" t="s">
        <v>1658</v>
      </c>
      <c r="X76" s="5" t="s">
        <v>1581</v>
      </c>
      <c r="Y76" s="1" t="s">
        <v>1583</v>
      </c>
    </row>
    <row r="77" spans="1:25" ht="232.5" customHeight="1" x14ac:dyDescent="0.25">
      <c r="A77" s="1">
        <v>3905</v>
      </c>
      <c r="B77" s="2" t="s">
        <v>700</v>
      </c>
      <c r="C77" s="1" t="s">
        <v>701</v>
      </c>
      <c r="D77" s="1" t="s">
        <v>702</v>
      </c>
      <c r="E77" s="1" t="s">
        <v>703</v>
      </c>
      <c r="F77" s="1" t="s">
        <v>15</v>
      </c>
      <c r="G77" s="1" t="s">
        <v>188</v>
      </c>
      <c r="H77" s="1" t="s">
        <v>39</v>
      </c>
      <c r="J77" s="1" t="s">
        <v>25</v>
      </c>
      <c r="K77" s="1" t="s">
        <v>126</v>
      </c>
      <c r="M77" s="1">
        <v>85</v>
      </c>
      <c r="N77" s="1">
        <v>48</v>
      </c>
      <c r="O77" s="1">
        <v>39</v>
      </c>
      <c r="P77" s="1">
        <v>0.52815999999999996</v>
      </c>
      <c r="Q77" s="10">
        <f t="shared" si="3"/>
        <v>-0.1875</v>
      </c>
      <c r="R77" s="1" t="s">
        <v>318</v>
      </c>
      <c r="U77" s="1" t="s">
        <v>342</v>
      </c>
      <c r="W77" s="4" t="s">
        <v>1657</v>
      </c>
      <c r="X77" s="5" t="s">
        <v>1581</v>
      </c>
      <c r="Y77" s="1" t="s">
        <v>1616</v>
      </c>
    </row>
    <row r="78" spans="1:25" ht="143.25" customHeight="1" x14ac:dyDescent="0.25">
      <c r="A78" s="1">
        <v>3906</v>
      </c>
      <c r="B78" s="2" t="s">
        <v>941</v>
      </c>
      <c r="C78" s="1" t="s">
        <v>942</v>
      </c>
      <c r="D78" s="1" t="s">
        <v>943</v>
      </c>
      <c r="E78" s="1" t="s">
        <v>944</v>
      </c>
      <c r="F78" s="1" t="s">
        <v>15</v>
      </c>
      <c r="G78" s="1" t="s">
        <v>15</v>
      </c>
      <c r="H78" s="1" t="s">
        <v>39</v>
      </c>
      <c r="J78" s="1" t="s">
        <v>25</v>
      </c>
      <c r="K78" s="1" t="s">
        <v>126</v>
      </c>
      <c r="L78" s="1" t="s">
        <v>132</v>
      </c>
      <c r="M78" s="1">
        <v>167</v>
      </c>
      <c r="N78" s="1">
        <v>77</v>
      </c>
      <c r="O78" s="1">
        <v>83</v>
      </c>
      <c r="P78" s="1">
        <v>7.7130000000000004E-2</v>
      </c>
      <c r="Q78" s="10">
        <f t="shared" si="3"/>
        <v>7.792207792207792E-2</v>
      </c>
      <c r="R78" s="1" t="s">
        <v>318</v>
      </c>
      <c r="U78" s="1" t="s">
        <v>15</v>
      </c>
      <c r="V78" s="4" t="s">
        <v>770</v>
      </c>
      <c r="W78" s="4" t="s">
        <v>1657</v>
      </c>
      <c r="X78" s="5" t="s">
        <v>1581</v>
      </c>
      <c r="Y78" s="5" t="s">
        <v>1617</v>
      </c>
    </row>
    <row r="79" spans="1:25" x14ac:dyDescent="0.25">
      <c r="A79" s="1">
        <v>3907</v>
      </c>
      <c r="B79" s="2" t="s">
        <v>1140</v>
      </c>
      <c r="C79" s="1" t="s">
        <v>1141</v>
      </c>
      <c r="D79" s="1" t="s">
        <v>1142</v>
      </c>
      <c r="E79" s="1" t="s">
        <v>1143</v>
      </c>
      <c r="F79" s="1" t="s">
        <v>15</v>
      </c>
      <c r="G79" s="1" t="s">
        <v>15</v>
      </c>
      <c r="H79" s="1" t="s">
        <v>39</v>
      </c>
      <c r="J79" s="1" t="s">
        <v>25</v>
      </c>
      <c r="K79" s="1" t="s">
        <v>126</v>
      </c>
      <c r="L79" s="1" t="s">
        <v>132</v>
      </c>
      <c r="M79" s="1">
        <v>187</v>
      </c>
      <c r="N79" s="1">
        <v>31</v>
      </c>
      <c r="O79" s="1">
        <v>171</v>
      </c>
      <c r="Q79" s="10">
        <f t="shared" si="3"/>
        <v>4.5161290322580649</v>
      </c>
      <c r="R79" s="1" t="s">
        <v>318</v>
      </c>
      <c r="U79" s="1" t="s">
        <v>15</v>
      </c>
      <c r="V79" s="4" t="s">
        <v>989</v>
      </c>
      <c r="W79" s="4" t="s">
        <v>1657</v>
      </c>
      <c r="X79" s="5" t="s">
        <v>1581</v>
      </c>
      <c r="Y79" s="5" t="s">
        <v>1617</v>
      </c>
    </row>
    <row r="80" spans="1:25" x14ac:dyDescent="0.25">
      <c r="A80" s="1">
        <v>3908</v>
      </c>
      <c r="B80" s="2" t="s">
        <v>833</v>
      </c>
      <c r="C80" s="1" t="s">
        <v>834</v>
      </c>
      <c r="D80" s="1" t="s">
        <v>835</v>
      </c>
      <c r="E80" s="1" t="s">
        <v>836</v>
      </c>
      <c r="F80" s="1" t="s">
        <v>15</v>
      </c>
      <c r="G80" s="1" t="s">
        <v>15</v>
      </c>
      <c r="H80" s="1" t="s">
        <v>39</v>
      </c>
      <c r="J80" s="1" t="s">
        <v>25</v>
      </c>
      <c r="K80" s="1" t="s">
        <v>126</v>
      </c>
      <c r="L80" s="1" t="s">
        <v>132</v>
      </c>
      <c r="M80" s="1">
        <v>64</v>
      </c>
      <c r="N80" s="1">
        <v>14</v>
      </c>
      <c r="O80" s="1">
        <v>52</v>
      </c>
      <c r="Q80" s="10">
        <f t="shared" si="3"/>
        <v>2.7142857142857144</v>
      </c>
      <c r="R80" s="1" t="s">
        <v>318</v>
      </c>
      <c r="U80" s="1" t="s">
        <v>342</v>
      </c>
      <c r="W80" s="4" t="s">
        <v>1657</v>
      </c>
      <c r="X80" s="5" t="s">
        <v>1581</v>
      </c>
      <c r="Y80" s="5" t="s">
        <v>1617</v>
      </c>
    </row>
    <row r="81" spans="1:25" ht="135" x14ac:dyDescent="0.25">
      <c r="A81" s="1">
        <v>3910</v>
      </c>
      <c r="B81" s="2" t="s">
        <v>556</v>
      </c>
      <c r="C81" s="1" t="s">
        <v>557</v>
      </c>
      <c r="D81" s="1" t="s">
        <v>558</v>
      </c>
      <c r="E81" s="1" t="s">
        <v>559</v>
      </c>
      <c r="F81" s="1" t="s">
        <v>15</v>
      </c>
      <c r="G81" s="1" t="s">
        <v>188</v>
      </c>
      <c r="H81" s="1" t="s">
        <v>39</v>
      </c>
      <c r="J81" s="1" t="s">
        <v>25</v>
      </c>
      <c r="K81" s="1" t="s">
        <v>126</v>
      </c>
      <c r="L81" s="1" t="s">
        <v>132</v>
      </c>
      <c r="M81" s="1">
        <v>48</v>
      </c>
      <c r="N81" s="1">
        <v>32</v>
      </c>
      <c r="O81" s="1">
        <v>19</v>
      </c>
      <c r="P81" s="1">
        <v>-0.44566</v>
      </c>
      <c r="Q81" s="10">
        <f t="shared" si="3"/>
        <v>-0.40625</v>
      </c>
      <c r="R81" s="6" t="s">
        <v>318</v>
      </c>
      <c r="S81" s="14" t="s">
        <v>1688</v>
      </c>
      <c r="T81" s="4" t="s">
        <v>1693</v>
      </c>
      <c r="U81" s="1" t="s">
        <v>342</v>
      </c>
      <c r="W81" s="4" t="s">
        <v>1658</v>
      </c>
      <c r="X81" s="5" t="s">
        <v>1581</v>
      </c>
      <c r="Y81" s="1" t="s">
        <v>1583</v>
      </c>
    </row>
    <row r="82" spans="1:25" ht="30" x14ac:dyDescent="0.25">
      <c r="A82" s="1">
        <v>3911</v>
      </c>
      <c r="B82" s="2" t="s">
        <v>981</v>
      </c>
      <c r="C82" s="1" t="s">
        <v>982</v>
      </c>
      <c r="D82" s="1" t="s">
        <v>983</v>
      </c>
      <c r="E82" s="1" t="s">
        <v>984</v>
      </c>
      <c r="F82" s="1" t="s">
        <v>15</v>
      </c>
      <c r="G82" s="1" t="s">
        <v>15</v>
      </c>
      <c r="H82" s="1" t="s">
        <v>39</v>
      </c>
      <c r="I82" s="1"/>
      <c r="J82" s="1" t="s">
        <v>25</v>
      </c>
      <c r="M82" s="1">
        <v>105</v>
      </c>
      <c r="N82" s="1">
        <v>9</v>
      </c>
      <c r="O82" s="1">
        <v>99</v>
      </c>
      <c r="Q82" s="10">
        <f t="shared" si="3"/>
        <v>10</v>
      </c>
      <c r="R82" s="1" t="s">
        <v>318</v>
      </c>
      <c r="S82" s="1"/>
      <c r="U82" s="1" t="s">
        <v>15</v>
      </c>
      <c r="V82" s="4" t="s">
        <v>770</v>
      </c>
      <c r="W82" s="4" t="s">
        <v>1657</v>
      </c>
      <c r="X82" s="5" t="s">
        <v>1581</v>
      </c>
      <c r="Y82" s="5" t="s">
        <v>1617</v>
      </c>
    </row>
    <row r="83" spans="1:25" x14ac:dyDescent="0.25">
      <c r="A83" s="1">
        <v>3912</v>
      </c>
      <c r="B83" s="2" t="s">
        <v>1341</v>
      </c>
      <c r="C83" s="1" t="s">
        <v>1342</v>
      </c>
      <c r="D83" s="1" t="s">
        <v>1343</v>
      </c>
      <c r="E83" s="1" t="s">
        <v>1344</v>
      </c>
      <c r="F83" s="1" t="s">
        <v>15</v>
      </c>
      <c r="G83" s="1" t="s">
        <v>15</v>
      </c>
      <c r="H83" s="1" t="s">
        <v>39</v>
      </c>
      <c r="J83" s="1" t="s">
        <v>25</v>
      </c>
      <c r="K83" s="1" t="s">
        <v>126</v>
      </c>
      <c r="L83" s="1" t="s">
        <v>132</v>
      </c>
      <c r="M83" s="1">
        <v>484</v>
      </c>
      <c r="N83" s="1">
        <v>162</v>
      </c>
      <c r="O83" s="1">
        <v>356</v>
      </c>
      <c r="P83" s="1">
        <v>1.8168</v>
      </c>
      <c r="Q83" s="10">
        <f t="shared" si="3"/>
        <v>1.1975308641975309</v>
      </c>
      <c r="R83" s="1" t="s">
        <v>318</v>
      </c>
      <c r="U83" s="1" t="s">
        <v>15</v>
      </c>
      <c r="V83" s="4" t="s">
        <v>989</v>
      </c>
      <c r="W83" s="4" t="s">
        <v>1658</v>
      </c>
      <c r="X83" s="5" t="s">
        <v>1581</v>
      </c>
      <c r="Y83" s="5" t="s">
        <v>1617</v>
      </c>
    </row>
    <row r="84" spans="1:25" ht="253.5" customHeight="1" x14ac:dyDescent="0.25">
      <c r="A84" s="1">
        <v>3913</v>
      </c>
      <c r="B84" s="2" t="s">
        <v>1369</v>
      </c>
      <c r="C84" s="1" t="s">
        <v>1370</v>
      </c>
      <c r="D84" s="1" t="s">
        <v>1371</v>
      </c>
      <c r="E84" s="1" t="s">
        <v>1372</v>
      </c>
      <c r="F84" s="1" t="s">
        <v>15</v>
      </c>
      <c r="G84" s="1" t="s">
        <v>15</v>
      </c>
      <c r="H84" s="1" t="s">
        <v>39</v>
      </c>
      <c r="J84" s="1" t="s">
        <v>25</v>
      </c>
      <c r="K84" s="1" t="s">
        <v>126</v>
      </c>
      <c r="L84" s="1" t="s">
        <v>132</v>
      </c>
      <c r="M84" s="1">
        <v>562</v>
      </c>
      <c r="N84" s="1">
        <v>246</v>
      </c>
      <c r="O84" s="1">
        <v>390</v>
      </c>
      <c r="P84" s="1">
        <v>0.42573</v>
      </c>
      <c r="Q84" s="10">
        <f t="shared" si="3"/>
        <v>0.58536585365853655</v>
      </c>
      <c r="R84" s="1" t="s">
        <v>318</v>
      </c>
      <c r="U84" s="1" t="s">
        <v>15</v>
      </c>
      <c r="V84" s="4" t="s">
        <v>989</v>
      </c>
      <c r="W84" s="4" t="s">
        <v>1658</v>
      </c>
      <c r="X84" s="5" t="s">
        <v>1581</v>
      </c>
      <c r="Y84" s="5" t="s">
        <v>1617</v>
      </c>
    </row>
    <row r="85" spans="1:25" x14ac:dyDescent="0.25">
      <c r="A85" s="1">
        <v>3914</v>
      </c>
      <c r="B85" s="2" t="s">
        <v>1497</v>
      </c>
      <c r="C85" s="1" t="s">
        <v>1498</v>
      </c>
      <c r="D85" s="1" t="s">
        <v>1499</v>
      </c>
      <c r="E85" s="1" t="s">
        <v>1500</v>
      </c>
      <c r="F85" s="1" t="s">
        <v>15</v>
      </c>
      <c r="G85" s="1" t="s">
        <v>15</v>
      </c>
      <c r="H85" s="1" t="s">
        <v>39</v>
      </c>
      <c r="J85" s="1" t="s">
        <v>25</v>
      </c>
      <c r="K85" s="1" t="s">
        <v>126</v>
      </c>
      <c r="L85" s="1" t="s">
        <v>132</v>
      </c>
      <c r="M85" s="1">
        <v>915</v>
      </c>
      <c r="N85" s="1">
        <v>438</v>
      </c>
      <c r="O85" s="1">
        <v>632</v>
      </c>
      <c r="P85" s="1">
        <v>0.79818</v>
      </c>
      <c r="Q85" s="10">
        <f t="shared" si="3"/>
        <v>0.44292237442922372</v>
      </c>
      <c r="R85" s="1" t="s">
        <v>318</v>
      </c>
      <c r="U85" s="1" t="s">
        <v>15</v>
      </c>
      <c r="V85" s="4" t="s">
        <v>989</v>
      </c>
      <c r="W85" s="4" t="s">
        <v>1658</v>
      </c>
      <c r="X85" s="5" t="s">
        <v>1581</v>
      </c>
      <c r="Y85" s="5" t="s">
        <v>1617</v>
      </c>
    </row>
    <row r="86" spans="1:25" x14ac:dyDescent="0.25">
      <c r="A86" s="1">
        <v>3915</v>
      </c>
      <c r="B86" s="2" t="s">
        <v>933</v>
      </c>
      <c r="C86" s="1" t="s">
        <v>934</v>
      </c>
      <c r="D86" s="1" t="s">
        <v>935</v>
      </c>
      <c r="E86" s="1" t="s">
        <v>936</v>
      </c>
      <c r="F86" s="1" t="s">
        <v>15</v>
      </c>
      <c r="G86" s="1" t="s">
        <v>15</v>
      </c>
      <c r="H86" s="1" t="s">
        <v>39</v>
      </c>
      <c r="J86" s="1" t="s">
        <v>25</v>
      </c>
      <c r="K86" s="1" t="s">
        <v>126</v>
      </c>
      <c r="M86" s="1">
        <v>125</v>
      </c>
      <c r="N86" s="1">
        <v>59</v>
      </c>
      <c r="O86" s="1">
        <v>80</v>
      </c>
      <c r="P86" s="1">
        <v>1.38602</v>
      </c>
      <c r="Q86" s="10">
        <f t="shared" si="3"/>
        <v>0.3559322033898305</v>
      </c>
      <c r="R86" s="1" t="s">
        <v>318</v>
      </c>
      <c r="U86" s="1" t="s">
        <v>342</v>
      </c>
      <c r="W86" s="4" t="s">
        <v>1661</v>
      </c>
      <c r="X86" s="5" t="s">
        <v>1581</v>
      </c>
      <c r="Y86" s="5" t="s">
        <v>1617</v>
      </c>
    </row>
    <row r="87" spans="1:25" x14ac:dyDescent="0.25">
      <c r="A87" s="1">
        <v>3916</v>
      </c>
      <c r="B87" s="2" t="s">
        <v>1453</v>
      </c>
      <c r="C87" s="1" t="s">
        <v>1454</v>
      </c>
      <c r="D87" s="1" t="s">
        <v>1455</v>
      </c>
      <c r="E87" s="1" t="s">
        <v>1456</v>
      </c>
      <c r="F87" s="1" t="s">
        <v>15</v>
      </c>
      <c r="G87" s="1" t="s">
        <v>15</v>
      </c>
      <c r="H87" s="1" t="s">
        <v>39</v>
      </c>
      <c r="J87" s="1" t="s">
        <v>25</v>
      </c>
      <c r="K87" s="1" t="s">
        <v>126</v>
      </c>
      <c r="L87" s="1" t="s">
        <v>132</v>
      </c>
      <c r="M87" s="1">
        <v>708</v>
      </c>
      <c r="N87" s="1">
        <v>313</v>
      </c>
      <c r="O87" s="1">
        <v>535</v>
      </c>
      <c r="P87" s="1">
        <v>-0.32507999999999998</v>
      </c>
      <c r="Q87" s="10">
        <f t="shared" si="3"/>
        <v>0.70926517571884984</v>
      </c>
      <c r="R87" s="1" t="s">
        <v>318</v>
      </c>
      <c r="U87" s="1" t="s">
        <v>15</v>
      </c>
      <c r="V87" s="4" t="s">
        <v>989</v>
      </c>
      <c r="W87" s="4" t="s">
        <v>1657</v>
      </c>
      <c r="X87" s="5" t="s">
        <v>1581</v>
      </c>
      <c r="Y87" s="5" t="s">
        <v>1617</v>
      </c>
    </row>
    <row r="88" spans="1:25" x14ac:dyDescent="0.25">
      <c r="A88" s="1">
        <v>3917</v>
      </c>
      <c r="B88" s="2" t="s">
        <v>1313</v>
      </c>
      <c r="C88" s="1" t="s">
        <v>1314</v>
      </c>
      <c r="D88" s="1" t="s">
        <v>1315</v>
      </c>
      <c r="E88" s="1" t="s">
        <v>1316</v>
      </c>
      <c r="F88" s="1" t="s">
        <v>15</v>
      </c>
      <c r="G88" s="1" t="s">
        <v>15</v>
      </c>
      <c r="H88" s="1" t="s">
        <v>39</v>
      </c>
      <c r="J88" s="1" t="s">
        <v>25</v>
      </c>
      <c r="K88" s="1" t="s">
        <v>126</v>
      </c>
      <c r="L88" s="1" t="s">
        <v>132</v>
      </c>
      <c r="M88" s="1">
        <v>474</v>
      </c>
      <c r="N88" s="1">
        <v>177</v>
      </c>
      <c r="O88" s="1">
        <v>320</v>
      </c>
      <c r="P88" s="1">
        <v>2.6150199999999999</v>
      </c>
      <c r="Q88" s="10">
        <f t="shared" si="3"/>
        <v>0.80790960451977401</v>
      </c>
      <c r="R88" s="1" t="s">
        <v>318</v>
      </c>
      <c r="U88" s="1" t="s">
        <v>15</v>
      </c>
      <c r="V88" s="4" t="s">
        <v>989</v>
      </c>
      <c r="W88" s="4" t="s">
        <v>1658</v>
      </c>
      <c r="X88" s="5" t="s">
        <v>1581</v>
      </c>
      <c r="Y88" s="5" t="s">
        <v>1617</v>
      </c>
    </row>
    <row r="89" spans="1:25" ht="143.25" customHeight="1" x14ac:dyDescent="0.25">
      <c r="A89" s="1">
        <v>3918</v>
      </c>
      <c r="B89" s="2" t="s">
        <v>1091</v>
      </c>
      <c r="C89" s="1" t="s">
        <v>1092</v>
      </c>
      <c r="D89" s="1" t="s">
        <v>1093</v>
      </c>
      <c r="E89" s="1" t="s">
        <v>1094</v>
      </c>
      <c r="F89" s="1" t="s">
        <v>15</v>
      </c>
      <c r="G89" s="1" t="s">
        <v>15</v>
      </c>
      <c r="H89" s="1" t="s">
        <v>39</v>
      </c>
      <c r="J89" s="1" t="s">
        <v>25</v>
      </c>
      <c r="K89" s="1" t="s">
        <v>126</v>
      </c>
      <c r="L89" s="1" t="s">
        <v>132</v>
      </c>
      <c r="M89" s="1">
        <v>213</v>
      </c>
      <c r="N89" s="1">
        <v>84</v>
      </c>
      <c r="O89" s="1">
        <v>141</v>
      </c>
      <c r="P89" s="1">
        <v>4.9880000000000001E-2</v>
      </c>
      <c r="Q89" s="10">
        <f t="shared" si="3"/>
        <v>0.6785714285714286</v>
      </c>
      <c r="R89" s="1" t="s">
        <v>318</v>
      </c>
      <c r="U89" s="1" t="s">
        <v>15</v>
      </c>
      <c r="V89" s="4" t="s">
        <v>989</v>
      </c>
      <c r="W89" s="4" t="s">
        <v>1658</v>
      </c>
      <c r="X89" s="5" t="s">
        <v>1581</v>
      </c>
      <c r="Y89" s="5" t="s">
        <v>1617</v>
      </c>
    </row>
    <row r="90" spans="1:25" x14ac:dyDescent="0.25">
      <c r="A90" s="1">
        <v>3919</v>
      </c>
      <c r="B90" s="2" t="s">
        <v>808</v>
      </c>
      <c r="C90" s="1" t="s">
        <v>809</v>
      </c>
      <c r="D90" s="1" t="s">
        <v>810</v>
      </c>
      <c r="E90" s="1" t="s">
        <v>811</v>
      </c>
      <c r="F90" s="1" t="s">
        <v>15</v>
      </c>
      <c r="G90" s="1" t="s">
        <v>188</v>
      </c>
      <c r="H90" s="1" t="s">
        <v>39</v>
      </c>
      <c r="J90" s="1" t="s">
        <v>25</v>
      </c>
      <c r="K90" s="1" t="s">
        <v>126</v>
      </c>
      <c r="L90" s="1" t="s">
        <v>132</v>
      </c>
      <c r="M90" s="1">
        <v>111</v>
      </c>
      <c r="N90" s="1">
        <v>67</v>
      </c>
      <c r="O90" s="1">
        <v>48</v>
      </c>
      <c r="P90" s="1">
        <v>0.43252000000000002</v>
      </c>
      <c r="Q90" s="10">
        <f t="shared" si="3"/>
        <v>-0.28358208955223879</v>
      </c>
      <c r="R90" s="1" t="s">
        <v>318</v>
      </c>
      <c r="U90" s="1" t="s">
        <v>342</v>
      </c>
      <c r="W90" s="4" t="s">
        <v>1658</v>
      </c>
      <c r="X90" s="5" t="s">
        <v>1581</v>
      </c>
      <c r="Y90" s="1" t="s">
        <v>1583</v>
      </c>
    </row>
    <row r="91" spans="1:25" ht="204.75" customHeight="1" x14ac:dyDescent="0.25">
      <c r="A91" s="1">
        <v>3920</v>
      </c>
      <c r="B91" s="2" t="s">
        <v>716</v>
      </c>
      <c r="C91" s="1" t="s">
        <v>717</v>
      </c>
      <c r="D91" s="1" t="s">
        <v>718</v>
      </c>
      <c r="E91" s="1" t="s">
        <v>719</v>
      </c>
      <c r="F91" s="1" t="s">
        <v>15</v>
      </c>
      <c r="G91" s="1" t="s">
        <v>188</v>
      </c>
      <c r="H91" s="1" t="s">
        <v>39</v>
      </c>
      <c r="J91" s="1" t="s">
        <v>25</v>
      </c>
      <c r="K91" s="1" t="s">
        <v>126</v>
      </c>
      <c r="L91" s="1" t="s">
        <v>132</v>
      </c>
      <c r="M91" s="1">
        <v>98</v>
      </c>
      <c r="N91" s="1">
        <v>61</v>
      </c>
      <c r="O91" s="1">
        <v>41</v>
      </c>
      <c r="P91" s="1">
        <v>-0.98846000000000001</v>
      </c>
      <c r="Q91" s="10">
        <f t="shared" si="3"/>
        <v>-0.32786885245901637</v>
      </c>
      <c r="R91" s="6" t="s">
        <v>318</v>
      </c>
      <c r="S91" s="14" t="s">
        <v>1688</v>
      </c>
      <c r="T91" s="4" t="s">
        <v>1693</v>
      </c>
      <c r="U91" s="1" t="s">
        <v>342</v>
      </c>
      <c r="W91" s="4" t="s">
        <v>1655</v>
      </c>
      <c r="X91" s="5" t="s">
        <v>1581</v>
      </c>
      <c r="Y91" s="1" t="s">
        <v>1583</v>
      </c>
    </row>
    <row r="92" spans="1:25" ht="279.75" customHeight="1" x14ac:dyDescent="0.25">
      <c r="A92" s="1">
        <v>3921</v>
      </c>
      <c r="B92" s="2" t="s">
        <v>478</v>
      </c>
      <c r="C92" s="1" t="s">
        <v>479</v>
      </c>
      <c r="D92" s="1" t="s">
        <v>480</v>
      </c>
      <c r="E92" s="1" t="s">
        <v>481</v>
      </c>
      <c r="F92" s="1" t="s">
        <v>15</v>
      </c>
      <c r="G92" s="1" t="s">
        <v>188</v>
      </c>
      <c r="H92" s="1" t="s">
        <v>39</v>
      </c>
      <c r="I92" s="1"/>
      <c r="J92" s="1" t="s">
        <v>25</v>
      </c>
      <c r="L92" s="1" t="s">
        <v>132</v>
      </c>
      <c r="M92" s="1">
        <v>63</v>
      </c>
      <c r="N92" s="1">
        <v>54</v>
      </c>
      <c r="O92" s="1">
        <v>13</v>
      </c>
      <c r="P92" s="1">
        <v>0.40221000000000001</v>
      </c>
      <c r="Q92" s="10">
        <f t="shared" si="3"/>
        <v>-0.7592592592592593</v>
      </c>
      <c r="R92" s="6" t="s">
        <v>226</v>
      </c>
      <c r="S92" s="14" t="s">
        <v>1688</v>
      </c>
      <c r="T92" s="4" t="s">
        <v>1652</v>
      </c>
      <c r="U92" s="1" t="s">
        <v>342</v>
      </c>
      <c r="V92" s="4" t="s">
        <v>343</v>
      </c>
      <c r="W92" s="4" t="s">
        <v>1657</v>
      </c>
      <c r="X92" s="5" t="s">
        <v>1581</v>
      </c>
      <c r="Y92" s="1" t="s">
        <v>1583</v>
      </c>
    </row>
    <row r="93" spans="1:25" ht="187.5" customHeight="1" x14ac:dyDescent="0.25">
      <c r="A93" s="1">
        <v>3922</v>
      </c>
      <c r="B93" s="2" t="s">
        <v>1533</v>
      </c>
      <c r="C93" s="1" t="s">
        <v>1534</v>
      </c>
      <c r="D93" s="1" t="s">
        <v>1535</v>
      </c>
      <c r="E93" s="1" t="s">
        <v>1536</v>
      </c>
      <c r="F93" s="1" t="s">
        <v>15</v>
      </c>
      <c r="G93" s="1" t="s">
        <v>15</v>
      </c>
      <c r="H93" s="1" t="s">
        <v>39</v>
      </c>
      <c r="J93" s="1" t="s">
        <v>25</v>
      </c>
      <c r="K93" s="1" t="s">
        <v>126</v>
      </c>
      <c r="L93" s="1" t="s">
        <v>132</v>
      </c>
      <c r="M93" s="1">
        <v>1110</v>
      </c>
      <c r="N93" s="1">
        <v>530</v>
      </c>
      <c r="O93" s="1">
        <v>823</v>
      </c>
      <c r="P93" s="1">
        <v>0.87343000000000004</v>
      </c>
      <c r="Q93" s="10">
        <f t="shared" si="3"/>
        <v>0.55283018867924527</v>
      </c>
      <c r="R93" s="1" t="s">
        <v>318</v>
      </c>
      <c r="U93" s="1" t="s">
        <v>15</v>
      </c>
      <c r="V93" s="4" t="s">
        <v>989</v>
      </c>
      <c r="W93" s="4" t="s">
        <v>1657</v>
      </c>
      <c r="X93" s="5" t="s">
        <v>1581</v>
      </c>
      <c r="Y93" s="5" t="s">
        <v>1617</v>
      </c>
    </row>
    <row r="94" spans="1:25" x14ac:dyDescent="0.25">
      <c r="A94" s="1">
        <v>3923</v>
      </c>
      <c r="B94" s="2" t="s">
        <v>1293</v>
      </c>
      <c r="C94" s="1" t="s">
        <v>1294</v>
      </c>
      <c r="D94" s="1" t="s">
        <v>1295</v>
      </c>
      <c r="E94" s="1" t="s">
        <v>1296</v>
      </c>
      <c r="F94" s="1" t="s">
        <v>15</v>
      </c>
      <c r="G94" s="1" t="s">
        <v>15</v>
      </c>
      <c r="H94" s="1" t="s">
        <v>39</v>
      </c>
      <c r="J94" s="1" t="s">
        <v>25</v>
      </c>
      <c r="K94" s="1" t="s">
        <v>126</v>
      </c>
      <c r="L94" s="1" t="s">
        <v>132</v>
      </c>
      <c r="M94" s="1">
        <v>414</v>
      </c>
      <c r="N94" s="1">
        <v>131</v>
      </c>
      <c r="O94" s="1">
        <v>313</v>
      </c>
      <c r="P94" s="1">
        <v>0.61687000000000003</v>
      </c>
      <c r="Q94" s="10">
        <f t="shared" si="3"/>
        <v>1.3893129770992367</v>
      </c>
      <c r="R94" s="1" t="s">
        <v>318</v>
      </c>
      <c r="U94" s="1" t="s">
        <v>15</v>
      </c>
      <c r="V94" s="4" t="s">
        <v>989</v>
      </c>
      <c r="W94" s="4" t="s">
        <v>1657</v>
      </c>
      <c r="X94" s="5" t="s">
        <v>1581</v>
      </c>
      <c r="Y94" s="5" t="s">
        <v>1617</v>
      </c>
    </row>
    <row r="95" spans="1:25" ht="60" x14ac:dyDescent="0.25">
      <c r="A95" s="1">
        <v>3924</v>
      </c>
      <c r="B95" s="2" t="s">
        <v>1285</v>
      </c>
      <c r="C95" s="1" t="s">
        <v>1286</v>
      </c>
      <c r="D95" s="1" t="s">
        <v>1287</v>
      </c>
      <c r="E95" s="1" t="s">
        <v>1288</v>
      </c>
      <c r="F95" s="1" t="s">
        <v>15</v>
      </c>
      <c r="G95" s="1" t="s">
        <v>15</v>
      </c>
      <c r="H95" s="1" t="s">
        <v>39</v>
      </c>
      <c r="J95" s="1" t="s">
        <v>25</v>
      </c>
      <c r="K95" s="1" t="s">
        <v>126</v>
      </c>
      <c r="L95" s="1" t="s">
        <v>132</v>
      </c>
      <c r="M95" s="1">
        <v>464</v>
      </c>
      <c r="N95" s="1">
        <v>208</v>
      </c>
      <c r="O95" s="1">
        <v>310</v>
      </c>
      <c r="P95" s="1">
        <v>-0.96160999999999996</v>
      </c>
      <c r="Q95" s="10">
        <f t="shared" si="3"/>
        <v>0.49038461538461536</v>
      </c>
      <c r="R95" s="1" t="s">
        <v>318</v>
      </c>
      <c r="T95" s="4" t="s">
        <v>1682</v>
      </c>
      <c r="U95" s="1" t="s">
        <v>15</v>
      </c>
      <c r="V95" s="4" t="s">
        <v>989</v>
      </c>
      <c r="W95" s="4" t="s">
        <v>1658</v>
      </c>
      <c r="X95" s="5" t="s">
        <v>1581</v>
      </c>
      <c r="Y95" s="5" t="s">
        <v>1617</v>
      </c>
    </row>
    <row r="96" spans="1:25" ht="108" customHeight="1" x14ac:dyDescent="0.25">
      <c r="A96" s="1">
        <v>3925</v>
      </c>
      <c r="B96" s="2" t="s">
        <v>865</v>
      </c>
      <c r="C96" s="1" t="s">
        <v>866</v>
      </c>
      <c r="D96" s="1" t="s">
        <v>867</v>
      </c>
      <c r="E96" s="1" t="s">
        <v>868</v>
      </c>
      <c r="F96" s="1" t="s">
        <v>15</v>
      </c>
      <c r="G96" s="1" t="s">
        <v>188</v>
      </c>
      <c r="H96" s="1" t="s">
        <v>39</v>
      </c>
      <c r="J96" s="1" t="s">
        <v>25</v>
      </c>
      <c r="K96" s="1" t="s">
        <v>126</v>
      </c>
      <c r="M96" s="1">
        <v>105</v>
      </c>
      <c r="N96" s="1">
        <v>47</v>
      </c>
      <c r="O96" s="1">
        <v>63</v>
      </c>
      <c r="P96" s="1">
        <v>1.3108500000000001</v>
      </c>
      <c r="Q96" s="10">
        <f t="shared" si="3"/>
        <v>0.34042553191489361</v>
      </c>
      <c r="R96" s="1" t="s">
        <v>318</v>
      </c>
      <c r="U96" s="1" t="s">
        <v>342</v>
      </c>
      <c r="W96" s="4" t="s">
        <v>1658</v>
      </c>
      <c r="X96" s="5" t="s">
        <v>1581</v>
      </c>
      <c r="Y96" s="1" t="s">
        <v>1583</v>
      </c>
    </row>
    <row r="97" spans="1:25" ht="210.75" customHeight="1" x14ac:dyDescent="0.25">
      <c r="A97" s="1">
        <v>3926</v>
      </c>
      <c r="B97" s="2" t="s">
        <v>333</v>
      </c>
      <c r="C97" s="1" t="s">
        <v>334</v>
      </c>
      <c r="D97" s="1" t="s">
        <v>335</v>
      </c>
      <c r="E97" s="1" t="s">
        <v>336</v>
      </c>
      <c r="F97" s="1" t="s">
        <v>15</v>
      </c>
      <c r="G97" s="1" t="s">
        <v>131</v>
      </c>
      <c r="H97" s="1" t="s">
        <v>39</v>
      </c>
      <c r="J97" s="1" t="s">
        <v>25</v>
      </c>
      <c r="K97" s="1" t="s">
        <v>126</v>
      </c>
      <c r="M97" s="1">
        <v>14</v>
      </c>
      <c r="N97" s="1">
        <v>8</v>
      </c>
      <c r="O97" s="1">
        <v>7</v>
      </c>
      <c r="P97" s="1">
        <v>0.48003000000000001</v>
      </c>
      <c r="Q97" s="10">
        <f t="shared" si="3"/>
        <v>-0.125</v>
      </c>
      <c r="R97" s="1" t="s">
        <v>318</v>
      </c>
      <c r="T97" s="4" t="s">
        <v>1642</v>
      </c>
      <c r="U97" s="1" t="s">
        <v>28</v>
      </c>
      <c r="W97" s="4" t="s">
        <v>1658</v>
      </c>
      <c r="X97" s="5" t="s">
        <v>1581</v>
      </c>
      <c r="Y97" s="1" t="s">
        <v>1583</v>
      </c>
    </row>
    <row r="98" spans="1:25" ht="208.5" customHeight="1" x14ac:dyDescent="0.25">
      <c r="A98" s="1">
        <v>3927</v>
      </c>
      <c r="B98" s="2" t="s">
        <v>1160</v>
      </c>
      <c r="C98" s="1" t="s">
        <v>1161</v>
      </c>
      <c r="D98" s="1" t="s">
        <v>1162</v>
      </c>
      <c r="E98" s="1" t="s">
        <v>1163</v>
      </c>
      <c r="F98" s="1" t="s">
        <v>15</v>
      </c>
      <c r="G98" s="1" t="s">
        <v>15</v>
      </c>
      <c r="H98" s="1" t="s">
        <v>39</v>
      </c>
      <c r="J98" s="1" t="s">
        <v>25</v>
      </c>
      <c r="K98" s="1" t="s">
        <v>126</v>
      </c>
      <c r="L98" s="1" t="s">
        <v>132</v>
      </c>
      <c r="M98" s="1">
        <v>284</v>
      </c>
      <c r="N98" s="1">
        <v>130</v>
      </c>
      <c r="O98" s="1">
        <v>202</v>
      </c>
      <c r="P98" s="1">
        <v>0.50580000000000003</v>
      </c>
      <c r="Q98" s="10">
        <f t="shared" si="3"/>
        <v>0.55384615384615388</v>
      </c>
      <c r="R98" s="1" t="s">
        <v>318</v>
      </c>
      <c r="U98" s="1" t="s">
        <v>15</v>
      </c>
      <c r="V98" s="4" t="s">
        <v>989</v>
      </c>
      <c r="W98" s="4" t="s">
        <v>1658</v>
      </c>
      <c r="X98" s="5" t="s">
        <v>1581</v>
      </c>
      <c r="Y98" s="5" t="s">
        <v>1617</v>
      </c>
    </row>
    <row r="99" spans="1:25" ht="108" customHeight="1" x14ac:dyDescent="0.25">
      <c r="A99" s="1">
        <v>3928</v>
      </c>
      <c r="B99" s="2" t="s">
        <v>490</v>
      </c>
      <c r="C99" s="1" t="s">
        <v>491</v>
      </c>
      <c r="D99" s="1" t="s">
        <v>492</v>
      </c>
      <c r="E99" s="1" t="s">
        <v>493</v>
      </c>
      <c r="F99" s="1" t="s">
        <v>15</v>
      </c>
      <c r="G99" s="1" t="s">
        <v>131</v>
      </c>
      <c r="H99" s="1" t="s">
        <v>39</v>
      </c>
      <c r="I99" s="1"/>
      <c r="J99" s="1" t="s">
        <v>25</v>
      </c>
      <c r="M99" s="1">
        <v>29</v>
      </c>
      <c r="N99" s="1">
        <v>19</v>
      </c>
      <c r="O99" s="1">
        <v>14</v>
      </c>
      <c r="P99" s="1">
        <v>0.12196</v>
      </c>
      <c r="Q99" s="10">
        <f t="shared" si="3"/>
        <v>-0.26315789473684209</v>
      </c>
      <c r="R99" s="6" t="s">
        <v>318</v>
      </c>
      <c r="S99" s="14" t="s">
        <v>1689</v>
      </c>
      <c r="T99" s="4" t="s">
        <v>1701</v>
      </c>
      <c r="U99" s="1" t="s">
        <v>342</v>
      </c>
      <c r="V99" s="4" t="s">
        <v>343</v>
      </c>
      <c r="W99" s="4" t="s">
        <v>1665</v>
      </c>
      <c r="X99" s="5" t="s">
        <v>1581</v>
      </c>
      <c r="Y99" s="1" t="s">
        <v>1583</v>
      </c>
    </row>
    <row r="100" spans="1:25" ht="108" customHeight="1" x14ac:dyDescent="0.25">
      <c r="A100" s="1">
        <v>3929</v>
      </c>
      <c r="B100" s="2" t="s">
        <v>893</v>
      </c>
      <c r="C100" s="1" t="s">
        <v>894</v>
      </c>
      <c r="D100" s="1" t="s">
        <v>895</v>
      </c>
      <c r="E100" s="1" t="s">
        <v>896</v>
      </c>
      <c r="F100" s="1" t="s">
        <v>15</v>
      </c>
      <c r="G100" s="1" t="s">
        <v>15</v>
      </c>
      <c r="H100" s="1" t="s">
        <v>39</v>
      </c>
      <c r="J100" s="1" t="s">
        <v>25</v>
      </c>
      <c r="K100" s="1" t="s">
        <v>126</v>
      </c>
      <c r="L100" s="1" t="s">
        <v>132</v>
      </c>
      <c r="M100" s="1">
        <v>114</v>
      </c>
      <c r="N100" s="1">
        <v>55</v>
      </c>
      <c r="O100" s="1">
        <v>66</v>
      </c>
      <c r="P100" s="1">
        <v>0.95465999999999995</v>
      </c>
      <c r="Q100" s="10">
        <f t="shared" si="3"/>
        <v>0.2</v>
      </c>
      <c r="R100" s="1" t="s">
        <v>318</v>
      </c>
      <c r="U100" s="1" t="s">
        <v>342</v>
      </c>
      <c r="W100" s="4" t="s">
        <v>1658</v>
      </c>
      <c r="X100" s="5" t="s">
        <v>1581</v>
      </c>
      <c r="Y100" s="5" t="s">
        <v>1617</v>
      </c>
    </row>
    <row r="101" spans="1:25" ht="60" x14ac:dyDescent="0.25">
      <c r="A101" s="1">
        <v>3930</v>
      </c>
      <c r="B101" s="2" t="s">
        <v>320</v>
      </c>
      <c r="C101" s="1" t="s">
        <v>321</v>
      </c>
      <c r="D101" s="1" t="s">
        <v>322</v>
      </c>
      <c r="E101" s="1" t="s">
        <v>323</v>
      </c>
      <c r="F101" s="1" t="s">
        <v>38</v>
      </c>
      <c r="G101" s="1" t="s">
        <v>231</v>
      </c>
      <c r="H101" s="1" t="s">
        <v>39</v>
      </c>
      <c r="I101" s="1"/>
      <c r="L101" s="1" t="s">
        <v>132</v>
      </c>
      <c r="M101" s="1">
        <v>8</v>
      </c>
      <c r="N101" s="1">
        <v>3</v>
      </c>
      <c r="O101" s="1">
        <v>6</v>
      </c>
      <c r="Q101" s="10">
        <f t="shared" si="3"/>
        <v>1</v>
      </c>
      <c r="R101" s="1" t="s">
        <v>226</v>
      </c>
      <c r="S101" s="14" t="s">
        <v>1694</v>
      </c>
      <c r="T101" s="4" t="s">
        <v>1681</v>
      </c>
      <c r="U101" s="1" t="s">
        <v>28</v>
      </c>
      <c r="W101" s="4" t="s">
        <v>1658</v>
      </c>
      <c r="X101" s="1" t="s">
        <v>1583</v>
      </c>
      <c r="Y101" s="1" t="s">
        <v>1583</v>
      </c>
    </row>
    <row r="102" spans="1:25" x14ac:dyDescent="0.25">
      <c r="A102" s="1">
        <v>3931</v>
      </c>
      <c r="B102" s="2" t="s">
        <v>1164</v>
      </c>
      <c r="C102" s="1" t="s">
        <v>1165</v>
      </c>
      <c r="D102" s="1" t="s">
        <v>1166</v>
      </c>
      <c r="E102" s="1" t="s">
        <v>1167</v>
      </c>
      <c r="F102" s="1" t="s">
        <v>15</v>
      </c>
      <c r="G102" s="1" t="s">
        <v>15</v>
      </c>
      <c r="H102" s="1" t="s">
        <v>39</v>
      </c>
      <c r="J102" s="1" t="s">
        <v>25</v>
      </c>
      <c r="K102" s="1" t="s">
        <v>126</v>
      </c>
      <c r="L102" s="1" t="s">
        <v>132</v>
      </c>
      <c r="M102" s="1">
        <v>290</v>
      </c>
      <c r="N102" s="1">
        <v>88</v>
      </c>
      <c r="O102" s="1">
        <v>211</v>
      </c>
      <c r="P102" s="1">
        <v>2.3912599999999999</v>
      </c>
      <c r="Q102" s="10">
        <f t="shared" si="3"/>
        <v>1.3977272727272727</v>
      </c>
      <c r="R102" s="1" t="s">
        <v>318</v>
      </c>
      <c r="U102" s="1" t="s">
        <v>15</v>
      </c>
      <c r="V102" s="4" t="s">
        <v>989</v>
      </c>
      <c r="W102" s="4" t="s">
        <v>1658</v>
      </c>
      <c r="X102" s="5" t="s">
        <v>1581</v>
      </c>
      <c r="Y102" s="5" t="s">
        <v>1617</v>
      </c>
    </row>
    <row r="103" spans="1:25" ht="195.75" customHeight="1" x14ac:dyDescent="0.25">
      <c r="A103" s="1">
        <v>3932</v>
      </c>
      <c r="B103" s="2" t="s">
        <v>1745</v>
      </c>
      <c r="D103" s="1" t="s">
        <v>143</v>
      </c>
      <c r="E103" s="1" t="s">
        <v>144</v>
      </c>
      <c r="F103" s="1" t="s">
        <v>15</v>
      </c>
      <c r="G103" s="1" t="s">
        <v>15</v>
      </c>
      <c r="H103" s="1" t="s">
        <v>23</v>
      </c>
      <c r="I103" s="4" t="s">
        <v>145</v>
      </c>
      <c r="J103" s="1" t="s">
        <v>25</v>
      </c>
      <c r="M103" s="1">
        <v>1</v>
      </c>
      <c r="N103" s="1">
        <v>0</v>
      </c>
      <c r="O103" s="1">
        <v>1</v>
      </c>
      <c r="Q103" s="10" t="str">
        <f t="shared" si="3"/>
        <v>No pre-1980 records</v>
      </c>
      <c r="R103" s="1" t="s">
        <v>68</v>
      </c>
      <c r="S103" s="1" t="s">
        <v>69</v>
      </c>
      <c r="T103" s="4" t="s">
        <v>1746</v>
      </c>
      <c r="U103" s="1" t="s">
        <v>28</v>
      </c>
      <c r="W103" s="4" t="s">
        <v>1655</v>
      </c>
      <c r="X103" s="5" t="s">
        <v>1581</v>
      </c>
      <c r="Y103" s="5" t="s">
        <v>1617</v>
      </c>
    </row>
    <row r="104" spans="1:25" ht="195.75" customHeight="1" x14ac:dyDescent="0.25">
      <c r="A104" s="1">
        <v>3933</v>
      </c>
      <c r="B104" s="2" t="s">
        <v>820</v>
      </c>
      <c r="C104" s="1" t="s">
        <v>821</v>
      </c>
      <c r="D104" s="1" t="s">
        <v>822</v>
      </c>
      <c r="E104" s="1" t="s">
        <v>823</v>
      </c>
      <c r="F104" s="1" t="s">
        <v>15</v>
      </c>
      <c r="G104" s="1" t="s">
        <v>15</v>
      </c>
      <c r="H104" s="1" t="s">
        <v>39</v>
      </c>
      <c r="J104" s="1" t="s">
        <v>25</v>
      </c>
      <c r="K104" s="1" t="s">
        <v>126</v>
      </c>
      <c r="L104" s="1" t="s">
        <v>132</v>
      </c>
      <c r="M104" s="1">
        <v>111</v>
      </c>
      <c r="N104" s="1">
        <v>69</v>
      </c>
      <c r="O104" s="1">
        <v>50</v>
      </c>
      <c r="P104" s="1">
        <v>0.43776999999999999</v>
      </c>
      <c r="Q104" s="10">
        <f t="shared" si="3"/>
        <v>-0.27536231884057971</v>
      </c>
      <c r="R104" s="1" t="s">
        <v>318</v>
      </c>
      <c r="U104" s="1" t="s">
        <v>342</v>
      </c>
      <c r="W104" s="4" t="s">
        <v>1658</v>
      </c>
      <c r="X104" s="5" t="s">
        <v>1581</v>
      </c>
      <c r="Y104" s="5" t="s">
        <v>1617</v>
      </c>
    </row>
    <row r="105" spans="1:25" ht="195.75" customHeight="1" x14ac:dyDescent="0.25">
      <c r="A105" s="1">
        <v>3934</v>
      </c>
      <c r="B105" s="2" t="s">
        <v>1249</v>
      </c>
      <c r="C105" s="1" t="s">
        <v>1250</v>
      </c>
      <c r="D105" s="1" t="s">
        <v>1251</v>
      </c>
      <c r="E105" s="1" t="s">
        <v>1252</v>
      </c>
      <c r="F105" s="1" t="s">
        <v>15</v>
      </c>
      <c r="G105" s="1" t="s">
        <v>15</v>
      </c>
      <c r="H105" s="1" t="s">
        <v>39</v>
      </c>
      <c r="J105" s="1" t="s">
        <v>25</v>
      </c>
      <c r="K105" s="1" t="s">
        <v>126</v>
      </c>
      <c r="L105" s="1" t="s">
        <v>132</v>
      </c>
      <c r="M105" s="1">
        <v>428</v>
      </c>
      <c r="N105" s="1">
        <v>196</v>
      </c>
      <c r="O105" s="1">
        <v>279</v>
      </c>
      <c r="P105" s="1">
        <v>-6.8830000000000002E-2</v>
      </c>
      <c r="Q105" s="10">
        <f t="shared" si="3"/>
        <v>0.42346938775510207</v>
      </c>
      <c r="R105" s="1" t="s">
        <v>318</v>
      </c>
      <c r="U105" s="1" t="s">
        <v>15</v>
      </c>
      <c r="V105" s="4" t="s">
        <v>989</v>
      </c>
      <c r="W105" s="4" t="s">
        <v>1658</v>
      </c>
      <c r="X105" s="5" t="s">
        <v>1581</v>
      </c>
      <c r="Y105" s="5" t="s">
        <v>1617</v>
      </c>
    </row>
    <row r="106" spans="1:25" x14ac:dyDescent="0.25">
      <c r="A106" s="1">
        <v>3935</v>
      </c>
      <c r="B106" s="2" t="s">
        <v>877</v>
      </c>
      <c r="C106" s="1" t="s">
        <v>878</v>
      </c>
      <c r="D106" s="1" t="s">
        <v>879</v>
      </c>
      <c r="E106" s="1" t="s">
        <v>880</v>
      </c>
      <c r="F106" s="1" t="s">
        <v>15</v>
      </c>
      <c r="G106" s="1" t="s">
        <v>15</v>
      </c>
      <c r="H106" s="1" t="s">
        <v>39</v>
      </c>
      <c r="J106" s="1" t="s">
        <v>25</v>
      </c>
      <c r="K106" s="1" t="s">
        <v>126</v>
      </c>
      <c r="L106" s="1" t="s">
        <v>132</v>
      </c>
      <c r="M106" s="1">
        <v>112</v>
      </c>
      <c r="N106" s="1">
        <v>53</v>
      </c>
      <c r="O106" s="1">
        <v>64</v>
      </c>
      <c r="P106" s="1">
        <v>1.32107</v>
      </c>
      <c r="Q106" s="10">
        <f t="shared" si="3"/>
        <v>0.20754716981132076</v>
      </c>
      <c r="R106" s="1" t="s">
        <v>318</v>
      </c>
      <c r="U106" s="1" t="s">
        <v>342</v>
      </c>
      <c r="W106" s="4" t="s">
        <v>1658</v>
      </c>
      <c r="X106" s="5" t="s">
        <v>1581</v>
      </c>
      <c r="Y106" s="5" t="s">
        <v>1617</v>
      </c>
    </row>
    <row r="107" spans="1:25" ht="145.5" customHeight="1" x14ac:dyDescent="0.25">
      <c r="A107" s="1">
        <v>3936</v>
      </c>
      <c r="B107" s="2" t="s">
        <v>1128</v>
      </c>
      <c r="C107" s="1" t="s">
        <v>1129</v>
      </c>
      <c r="D107" s="1" t="s">
        <v>1130</v>
      </c>
      <c r="E107" s="1" t="s">
        <v>1131</v>
      </c>
      <c r="F107" s="1" t="s">
        <v>15</v>
      </c>
      <c r="G107" s="1" t="s">
        <v>15</v>
      </c>
      <c r="H107" s="1" t="s">
        <v>39</v>
      </c>
      <c r="J107" s="1" t="s">
        <v>25</v>
      </c>
      <c r="K107" s="1" t="s">
        <v>126</v>
      </c>
      <c r="L107" s="1" t="s">
        <v>132</v>
      </c>
      <c r="M107" s="1">
        <v>313</v>
      </c>
      <c r="N107" s="1">
        <v>149</v>
      </c>
      <c r="O107" s="1">
        <v>162</v>
      </c>
      <c r="P107" s="1">
        <v>1.9615100000000001</v>
      </c>
      <c r="Q107" s="10">
        <f t="shared" si="3"/>
        <v>8.7248322147651006E-2</v>
      </c>
      <c r="R107" s="1" t="s">
        <v>318</v>
      </c>
      <c r="U107" s="1" t="s">
        <v>15</v>
      </c>
      <c r="V107" s="4" t="s">
        <v>989</v>
      </c>
      <c r="W107" s="4" t="s">
        <v>1658</v>
      </c>
      <c r="X107" s="5" t="s">
        <v>1581</v>
      </c>
      <c r="Y107" s="5" t="s">
        <v>1617</v>
      </c>
    </row>
    <row r="108" spans="1:25" x14ac:dyDescent="0.25">
      <c r="A108" s="1">
        <v>3937</v>
      </c>
      <c r="B108" s="2" t="s">
        <v>1099</v>
      </c>
      <c r="C108" s="1" t="s">
        <v>1100</v>
      </c>
      <c r="D108" s="1" t="s">
        <v>1101</v>
      </c>
      <c r="E108" s="1" t="s">
        <v>1102</v>
      </c>
      <c r="F108" s="1" t="s">
        <v>15</v>
      </c>
      <c r="G108" s="1" t="s">
        <v>15</v>
      </c>
      <c r="H108" s="1" t="s">
        <v>39</v>
      </c>
      <c r="J108" s="1" t="s">
        <v>25</v>
      </c>
      <c r="K108" s="1" t="s">
        <v>126</v>
      </c>
      <c r="L108" s="1" t="s">
        <v>132</v>
      </c>
      <c r="M108" s="1">
        <v>226</v>
      </c>
      <c r="N108" s="1">
        <v>98</v>
      </c>
      <c r="O108" s="1">
        <v>146</v>
      </c>
      <c r="P108" s="1">
        <v>-0.24607999999999999</v>
      </c>
      <c r="Q108" s="10">
        <f t="shared" ref="Q108:Q116" si="4">IF(N108&gt;0,(O108-N108)/N108,"No pre-1980 records")</f>
        <v>0.48979591836734693</v>
      </c>
      <c r="R108" s="1" t="s">
        <v>318</v>
      </c>
      <c r="U108" s="1" t="s">
        <v>15</v>
      </c>
      <c r="V108" s="4" t="s">
        <v>989</v>
      </c>
      <c r="W108" s="4" t="s">
        <v>1658</v>
      </c>
      <c r="X108" s="5" t="s">
        <v>1581</v>
      </c>
      <c r="Y108" s="5" t="s">
        <v>1617</v>
      </c>
    </row>
    <row r="109" spans="1:25" x14ac:dyDescent="0.25">
      <c r="A109" s="1">
        <v>3938</v>
      </c>
      <c r="B109" s="2" t="s">
        <v>1245</v>
      </c>
      <c r="C109" s="1" t="s">
        <v>1246</v>
      </c>
      <c r="D109" s="1" t="s">
        <v>1247</v>
      </c>
      <c r="E109" s="1" t="s">
        <v>1248</v>
      </c>
      <c r="F109" s="1" t="s">
        <v>15</v>
      </c>
      <c r="G109" s="1" t="s">
        <v>15</v>
      </c>
      <c r="H109" s="1" t="s">
        <v>39</v>
      </c>
      <c r="J109" s="1" t="s">
        <v>25</v>
      </c>
      <c r="K109" s="1" t="s">
        <v>126</v>
      </c>
      <c r="L109" s="1" t="s">
        <v>132</v>
      </c>
      <c r="M109" s="1">
        <v>462</v>
      </c>
      <c r="N109" s="1">
        <v>240</v>
      </c>
      <c r="O109" s="1">
        <v>277</v>
      </c>
      <c r="P109" s="1">
        <v>0.65851000000000004</v>
      </c>
      <c r="Q109" s="10">
        <f t="shared" si="4"/>
        <v>0.15416666666666667</v>
      </c>
      <c r="R109" s="1" t="s">
        <v>318</v>
      </c>
      <c r="U109" s="1" t="s">
        <v>15</v>
      </c>
      <c r="V109" s="4" t="s">
        <v>989</v>
      </c>
      <c r="W109" s="4" t="s">
        <v>1657</v>
      </c>
      <c r="X109" s="5" t="s">
        <v>1581</v>
      </c>
      <c r="Y109" s="5" t="s">
        <v>1617</v>
      </c>
    </row>
    <row r="110" spans="1:25" ht="355.5" customHeight="1" x14ac:dyDescent="0.25">
      <c r="A110" s="1">
        <v>3939</v>
      </c>
      <c r="B110" s="2" t="s">
        <v>1124</v>
      </c>
      <c r="C110" s="1" t="s">
        <v>1125</v>
      </c>
      <c r="D110" s="1" t="s">
        <v>1126</v>
      </c>
      <c r="E110" s="1" t="s">
        <v>1127</v>
      </c>
      <c r="F110" s="1" t="s">
        <v>15</v>
      </c>
      <c r="G110" s="1" t="s">
        <v>15</v>
      </c>
      <c r="H110" s="1" t="s">
        <v>39</v>
      </c>
      <c r="J110" s="1" t="s">
        <v>25</v>
      </c>
      <c r="K110" s="1" t="s">
        <v>126</v>
      </c>
      <c r="L110" s="1" t="s">
        <v>132</v>
      </c>
      <c r="M110" s="1">
        <v>296</v>
      </c>
      <c r="N110" s="1">
        <v>143</v>
      </c>
      <c r="O110" s="1">
        <v>160</v>
      </c>
      <c r="P110" s="1">
        <v>0.99326999999999999</v>
      </c>
      <c r="Q110" s="10">
        <f t="shared" si="4"/>
        <v>0.11888111888111888</v>
      </c>
      <c r="R110" s="1" t="s">
        <v>318</v>
      </c>
      <c r="U110" s="1" t="s">
        <v>15</v>
      </c>
      <c r="V110" s="4" t="s">
        <v>989</v>
      </c>
      <c r="W110" s="4" t="s">
        <v>1657</v>
      </c>
      <c r="X110" s="5" t="s">
        <v>1581</v>
      </c>
      <c r="Y110" s="5" t="s">
        <v>1617</v>
      </c>
    </row>
    <row r="111" spans="1:25" ht="150" x14ac:dyDescent="0.25">
      <c r="A111" s="1">
        <v>3940</v>
      </c>
      <c r="B111" s="2" t="s">
        <v>462</v>
      </c>
      <c r="C111" s="1" t="s">
        <v>463</v>
      </c>
      <c r="D111" s="1" t="s">
        <v>464</v>
      </c>
      <c r="E111" s="1" t="s">
        <v>465</v>
      </c>
      <c r="F111" s="1" t="s">
        <v>15</v>
      </c>
      <c r="G111" s="1" t="s">
        <v>188</v>
      </c>
      <c r="H111" s="1" t="s">
        <v>39</v>
      </c>
      <c r="J111" s="1" t="s">
        <v>25</v>
      </c>
      <c r="K111" s="1" t="s">
        <v>126</v>
      </c>
      <c r="L111" s="1" t="s">
        <v>132</v>
      </c>
      <c r="M111" s="1">
        <v>40</v>
      </c>
      <c r="N111" s="1">
        <v>28</v>
      </c>
      <c r="O111" s="1">
        <v>12</v>
      </c>
      <c r="P111" s="1">
        <v>-0.29147000000000001</v>
      </c>
      <c r="Q111" s="10">
        <f t="shared" si="4"/>
        <v>-0.5714285714285714</v>
      </c>
      <c r="R111" s="1" t="s">
        <v>226</v>
      </c>
      <c r="S111" s="14" t="s">
        <v>1688</v>
      </c>
      <c r="T111" s="4" t="s">
        <v>1692</v>
      </c>
      <c r="U111" s="1" t="s">
        <v>28</v>
      </c>
      <c r="W111" s="4" t="s">
        <v>1658</v>
      </c>
      <c r="X111" s="5" t="s">
        <v>1581</v>
      </c>
      <c r="Y111" s="1" t="s">
        <v>1583</v>
      </c>
    </row>
    <row r="112" spans="1:25" x14ac:dyDescent="0.25">
      <c r="A112" s="1">
        <v>3941</v>
      </c>
      <c r="B112" s="2" t="s">
        <v>728</v>
      </c>
      <c r="C112" s="1" t="s">
        <v>729</v>
      </c>
      <c r="D112" s="1" t="s">
        <v>730</v>
      </c>
      <c r="E112" s="1" t="s">
        <v>731</v>
      </c>
      <c r="F112" s="1" t="s">
        <v>15</v>
      </c>
      <c r="G112" s="1" t="s">
        <v>188</v>
      </c>
      <c r="H112" s="1" t="s">
        <v>39</v>
      </c>
      <c r="J112" s="1" t="s">
        <v>25</v>
      </c>
      <c r="K112" s="1" t="s">
        <v>126</v>
      </c>
      <c r="L112" s="1" t="s">
        <v>132</v>
      </c>
      <c r="M112" s="1">
        <v>90</v>
      </c>
      <c r="N112" s="1">
        <v>54</v>
      </c>
      <c r="O112" s="1">
        <v>41</v>
      </c>
      <c r="P112" s="1">
        <v>0.13702</v>
      </c>
      <c r="Q112" s="10">
        <f t="shared" si="4"/>
        <v>-0.24074074074074073</v>
      </c>
      <c r="R112" s="1" t="s">
        <v>318</v>
      </c>
      <c r="U112" s="1" t="s">
        <v>342</v>
      </c>
      <c r="W112" s="4" t="s">
        <v>1666</v>
      </c>
      <c r="X112" s="5" t="s">
        <v>1581</v>
      </c>
      <c r="Y112" s="1" t="s">
        <v>1583</v>
      </c>
    </row>
    <row r="113" spans="1:25" ht="105" x14ac:dyDescent="0.25">
      <c r="A113" s="1">
        <v>3942</v>
      </c>
      <c r="B113" s="2" t="s">
        <v>736</v>
      </c>
      <c r="C113" s="1" t="s">
        <v>737</v>
      </c>
      <c r="D113" s="1" t="s">
        <v>738</v>
      </c>
      <c r="E113" s="1" t="s">
        <v>739</v>
      </c>
      <c r="F113" s="1" t="s">
        <v>15</v>
      </c>
      <c r="G113" s="1" t="s">
        <v>15</v>
      </c>
      <c r="H113" s="1" t="s">
        <v>39</v>
      </c>
      <c r="J113" s="1" t="s">
        <v>25</v>
      </c>
      <c r="K113" s="1" t="s">
        <v>126</v>
      </c>
      <c r="L113" s="1" t="s">
        <v>132</v>
      </c>
      <c r="M113" s="1">
        <v>99</v>
      </c>
      <c r="N113" s="1">
        <v>58</v>
      </c>
      <c r="O113" s="1">
        <v>42</v>
      </c>
      <c r="P113" s="1">
        <v>-0.35054000000000002</v>
      </c>
      <c r="Q113" s="10">
        <f t="shared" si="4"/>
        <v>-0.27586206896551724</v>
      </c>
      <c r="R113" s="6" t="s">
        <v>318</v>
      </c>
      <c r="S113" s="14" t="s">
        <v>1688</v>
      </c>
      <c r="T113" s="4" t="s">
        <v>1687</v>
      </c>
      <c r="U113" s="1" t="s">
        <v>342</v>
      </c>
      <c r="W113" s="4" t="s">
        <v>1666</v>
      </c>
      <c r="X113" s="5" t="s">
        <v>1581</v>
      </c>
      <c r="Y113" s="5" t="s">
        <v>1617</v>
      </c>
    </row>
    <row r="114" spans="1:25" x14ac:dyDescent="0.25">
      <c r="A114" s="1">
        <v>3943</v>
      </c>
      <c r="B114" s="2" t="s">
        <v>720</v>
      </c>
      <c r="C114" s="1" t="s">
        <v>721</v>
      </c>
      <c r="D114" s="1" t="s">
        <v>722</v>
      </c>
      <c r="E114" s="1" t="s">
        <v>723</v>
      </c>
      <c r="F114" s="1" t="s">
        <v>15</v>
      </c>
      <c r="G114" s="1" t="s">
        <v>188</v>
      </c>
      <c r="H114" s="1" t="s">
        <v>39</v>
      </c>
      <c r="J114" s="1" t="s">
        <v>25</v>
      </c>
      <c r="K114" s="1" t="s">
        <v>126</v>
      </c>
      <c r="L114" s="1" t="s">
        <v>132</v>
      </c>
      <c r="M114" s="1">
        <v>107</v>
      </c>
      <c r="N114" s="1">
        <v>61</v>
      </c>
      <c r="O114" s="1">
        <v>41</v>
      </c>
      <c r="P114" s="1">
        <v>-0.23421</v>
      </c>
      <c r="Q114" s="10">
        <f t="shared" si="4"/>
        <v>-0.32786885245901637</v>
      </c>
      <c r="R114" s="1" t="s">
        <v>318</v>
      </c>
      <c r="U114" s="1" t="s">
        <v>342</v>
      </c>
      <c r="W114" s="4" t="s">
        <v>1658</v>
      </c>
      <c r="X114" s="5" t="s">
        <v>1581</v>
      </c>
      <c r="Y114" s="1" t="s">
        <v>1583</v>
      </c>
    </row>
    <row r="115" spans="1:25" ht="105" x14ac:dyDescent="0.25">
      <c r="A115" s="1">
        <v>3944</v>
      </c>
      <c r="B115" s="2" t="s">
        <v>748</v>
      </c>
      <c r="C115" s="1" t="s">
        <v>749</v>
      </c>
      <c r="D115" s="1" t="s">
        <v>750</v>
      </c>
      <c r="E115" s="1" t="s">
        <v>751</v>
      </c>
      <c r="F115" s="1" t="s">
        <v>15</v>
      </c>
      <c r="G115" s="1" t="s">
        <v>188</v>
      </c>
      <c r="H115" s="1" t="s">
        <v>39</v>
      </c>
      <c r="J115" s="1" t="s">
        <v>25</v>
      </c>
      <c r="K115" s="1" t="s">
        <v>126</v>
      </c>
      <c r="L115" s="1" t="s">
        <v>132</v>
      </c>
      <c r="M115" s="1">
        <v>121</v>
      </c>
      <c r="N115" s="1">
        <v>79</v>
      </c>
      <c r="O115" s="1">
        <v>44</v>
      </c>
      <c r="P115" s="1">
        <v>-1.8697699999999999</v>
      </c>
      <c r="Q115" s="10">
        <f t="shared" si="4"/>
        <v>-0.44303797468354428</v>
      </c>
      <c r="R115" s="6" t="s">
        <v>318</v>
      </c>
      <c r="S115" s="14" t="s">
        <v>1688</v>
      </c>
      <c r="T115" s="4" t="s">
        <v>1687</v>
      </c>
      <c r="U115" s="1" t="s">
        <v>342</v>
      </c>
      <c r="W115" s="4" t="s">
        <v>1658</v>
      </c>
      <c r="X115" s="5" t="s">
        <v>1581</v>
      </c>
      <c r="Y115" s="1" t="s">
        <v>1583</v>
      </c>
    </row>
    <row r="116" spans="1:25" x14ac:dyDescent="0.25">
      <c r="A116" s="1">
        <v>3945</v>
      </c>
      <c r="B116" s="2" t="s">
        <v>889</v>
      </c>
      <c r="C116" s="1" t="s">
        <v>890</v>
      </c>
      <c r="D116" s="1" t="s">
        <v>891</v>
      </c>
      <c r="E116" s="1" t="s">
        <v>892</v>
      </c>
      <c r="F116" s="1" t="s">
        <v>15</v>
      </c>
      <c r="G116" s="1" t="s">
        <v>15</v>
      </c>
      <c r="H116" s="1" t="s">
        <v>39</v>
      </c>
      <c r="J116" s="1" t="s">
        <v>25</v>
      </c>
      <c r="K116" s="1" t="s">
        <v>126</v>
      </c>
      <c r="L116" s="1" t="s">
        <v>132</v>
      </c>
      <c r="M116" s="1">
        <v>119</v>
      </c>
      <c r="N116" s="1">
        <v>61</v>
      </c>
      <c r="O116" s="1">
        <v>66</v>
      </c>
      <c r="P116" s="1">
        <v>0.57693000000000005</v>
      </c>
      <c r="Q116" s="10">
        <f t="shared" si="4"/>
        <v>8.1967213114754092E-2</v>
      </c>
      <c r="R116" s="1" t="s">
        <v>318</v>
      </c>
      <c r="U116" s="1" t="s">
        <v>342</v>
      </c>
      <c r="W116" s="4" t="s">
        <v>1658</v>
      </c>
      <c r="X116" s="5" t="s">
        <v>1581</v>
      </c>
      <c r="Y116" s="5" t="s">
        <v>1617</v>
      </c>
    </row>
    <row r="117" spans="1:25" ht="60" x14ac:dyDescent="0.25">
      <c r="A117" s="1">
        <v>3946</v>
      </c>
      <c r="B117" s="2" t="s">
        <v>184</v>
      </c>
      <c r="C117" s="1" t="s">
        <v>185</v>
      </c>
      <c r="D117" s="1" t="s">
        <v>186</v>
      </c>
      <c r="E117" s="1" t="s">
        <v>187</v>
      </c>
      <c r="F117" s="1" t="s">
        <v>15</v>
      </c>
      <c r="G117" s="1" t="s">
        <v>188</v>
      </c>
      <c r="H117" s="1" t="s">
        <v>39</v>
      </c>
      <c r="J117" s="1" t="s">
        <v>25</v>
      </c>
      <c r="K117" s="1" t="s">
        <v>126</v>
      </c>
      <c r="L117" s="1" t="s">
        <v>132</v>
      </c>
      <c r="M117" s="1">
        <v>26</v>
      </c>
      <c r="N117" s="1" t="s">
        <v>1622</v>
      </c>
      <c r="O117" s="1">
        <v>7</v>
      </c>
      <c r="Q117" s="10">
        <f>IF(N117&gt;0,(O117-19)/19,"No pre-1980 records")</f>
        <v>-0.63157894736842102</v>
      </c>
      <c r="R117" s="1" t="s">
        <v>68</v>
      </c>
      <c r="S117" s="4" t="s">
        <v>1628</v>
      </c>
      <c r="T117" s="4" t="s">
        <v>1713</v>
      </c>
      <c r="U117" s="1" t="s">
        <v>28</v>
      </c>
      <c r="W117" s="4" t="s">
        <v>1658</v>
      </c>
      <c r="X117" s="5" t="s">
        <v>1581</v>
      </c>
      <c r="Y117" s="1" t="s">
        <v>1583</v>
      </c>
    </row>
    <row r="118" spans="1:25" x14ac:dyDescent="0.25">
      <c r="A118" s="1">
        <v>3947</v>
      </c>
      <c r="B118" s="2" t="s">
        <v>1525</v>
      </c>
      <c r="C118" s="1" t="s">
        <v>1526</v>
      </c>
      <c r="D118" s="1" t="s">
        <v>1527</v>
      </c>
      <c r="E118" s="1" t="s">
        <v>1528</v>
      </c>
      <c r="F118" s="1" t="s">
        <v>15</v>
      </c>
      <c r="G118" s="1" t="s">
        <v>15</v>
      </c>
      <c r="H118" s="1" t="s">
        <v>39</v>
      </c>
      <c r="J118" s="1" t="s">
        <v>25</v>
      </c>
      <c r="K118" s="1" t="s">
        <v>126</v>
      </c>
      <c r="L118" s="1" t="s">
        <v>132</v>
      </c>
      <c r="M118" s="1">
        <v>1030</v>
      </c>
      <c r="N118" s="1">
        <v>488</v>
      </c>
      <c r="O118" s="1">
        <v>727</v>
      </c>
      <c r="P118" s="1">
        <v>0.82648999999999995</v>
      </c>
      <c r="Q118" s="10">
        <f t="shared" ref="Q118:Q149" si="5">IF(N118&gt;0,(O118-N118)/N118,"No pre-1980 records")</f>
        <v>0.48975409836065575</v>
      </c>
      <c r="R118" s="1" t="s">
        <v>318</v>
      </c>
      <c r="U118" s="1" t="s">
        <v>15</v>
      </c>
      <c r="V118" s="4" t="s">
        <v>989</v>
      </c>
      <c r="W118" s="4" t="s">
        <v>1657</v>
      </c>
      <c r="X118" s="5" t="s">
        <v>1581</v>
      </c>
      <c r="Y118" s="5" t="s">
        <v>1617</v>
      </c>
    </row>
    <row r="119" spans="1:25" x14ac:dyDescent="0.25">
      <c r="A119" s="1">
        <v>3948</v>
      </c>
      <c r="B119" s="2" t="s">
        <v>112</v>
      </c>
      <c r="C119" s="1" t="s">
        <v>113</v>
      </c>
      <c r="D119" s="1" t="s">
        <v>114</v>
      </c>
      <c r="E119" s="1" t="s">
        <v>115</v>
      </c>
      <c r="F119" s="1" t="s">
        <v>15</v>
      </c>
      <c r="G119" s="1" t="s">
        <v>15</v>
      </c>
      <c r="H119" s="1" t="s">
        <v>57</v>
      </c>
      <c r="I119" s="1" t="s">
        <v>116</v>
      </c>
      <c r="J119" s="1" t="s">
        <v>25</v>
      </c>
      <c r="M119" s="1">
        <v>1</v>
      </c>
      <c r="N119" s="1">
        <v>1</v>
      </c>
      <c r="O119" s="1">
        <v>0</v>
      </c>
      <c r="Q119" s="10">
        <f t="shared" si="5"/>
        <v>-1</v>
      </c>
      <c r="R119" s="1" t="s">
        <v>17</v>
      </c>
      <c r="S119" s="1"/>
      <c r="T119" s="4" t="s">
        <v>59</v>
      </c>
      <c r="U119" s="1" t="s">
        <v>15</v>
      </c>
      <c r="V119" s="4" t="s">
        <v>59</v>
      </c>
      <c r="W119" s="4" t="s">
        <v>1657</v>
      </c>
      <c r="X119" s="5" t="s">
        <v>1581</v>
      </c>
      <c r="Y119" s="5" t="s">
        <v>1617</v>
      </c>
    </row>
    <row r="120" spans="1:25" x14ac:dyDescent="0.25">
      <c r="A120" s="1">
        <v>3949</v>
      </c>
      <c r="B120" s="2" t="s">
        <v>1201</v>
      </c>
      <c r="C120" s="1" t="s">
        <v>1202</v>
      </c>
      <c r="D120" s="1" t="s">
        <v>1203</v>
      </c>
      <c r="E120" s="1" t="s">
        <v>1204</v>
      </c>
      <c r="F120" s="1" t="s">
        <v>15</v>
      </c>
      <c r="G120" s="1" t="s">
        <v>15</v>
      </c>
      <c r="H120" s="1" t="s">
        <v>39</v>
      </c>
      <c r="J120" s="1" t="s">
        <v>25</v>
      </c>
      <c r="K120" s="1" t="s">
        <v>126</v>
      </c>
      <c r="M120" s="1">
        <v>380</v>
      </c>
      <c r="N120" s="1">
        <v>193</v>
      </c>
      <c r="O120" s="1">
        <v>243</v>
      </c>
      <c r="P120" s="1">
        <v>1.0820099999999999</v>
      </c>
      <c r="Q120" s="10">
        <f t="shared" si="5"/>
        <v>0.25906735751295334</v>
      </c>
      <c r="R120" s="1" t="s">
        <v>318</v>
      </c>
      <c r="U120" s="1" t="s">
        <v>15</v>
      </c>
      <c r="V120" s="4" t="s">
        <v>989</v>
      </c>
      <c r="W120" s="4" t="s">
        <v>1658</v>
      </c>
      <c r="X120" s="5" t="s">
        <v>1581</v>
      </c>
      <c r="Y120" s="5" t="s">
        <v>1617</v>
      </c>
    </row>
    <row r="121" spans="1:25" x14ac:dyDescent="0.25">
      <c r="A121" s="1">
        <v>3950</v>
      </c>
      <c r="B121" s="2" t="s">
        <v>576</v>
      </c>
      <c r="C121" s="1" t="s">
        <v>577</v>
      </c>
      <c r="D121" s="1" t="s">
        <v>578</v>
      </c>
      <c r="E121" s="1" t="s">
        <v>579</v>
      </c>
      <c r="F121" s="1" t="s">
        <v>15</v>
      </c>
      <c r="G121" s="1" t="s">
        <v>188</v>
      </c>
      <c r="H121" s="1" t="s">
        <v>39</v>
      </c>
      <c r="J121" s="1" t="s">
        <v>25</v>
      </c>
      <c r="K121" s="1" t="s">
        <v>126</v>
      </c>
      <c r="L121" s="1" t="s">
        <v>132</v>
      </c>
      <c r="M121" s="1">
        <v>62</v>
      </c>
      <c r="N121" s="1">
        <v>40</v>
      </c>
      <c r="O121" s="1">
        <v>20</v>
      </c>
      <c r="P121" s="1">
        <v>0.13025</v>
      </c>
      <c r="Q121" s="10">
        <f t="shared" si="5"/>
        <v>-0.5</v>
      </c>
      <c r="R121" s="1" t="s">
        <v>318</v>
      </c>
      <c r="U121" s="1" t="s">
        <v>342</v>
      </c>
      <c r="W121" s="4" t="s">
        <v>1658</v>
      </c>
      <c r="X121" s="5" t="s">
        <v>1581</v>
      </c>
      <c r="Y121" s="1" t="s">
        <v>1583</v>
      </c>
    </row>
    <row r="122" spans="1:25" ht="105" x14ac:dyDescent="0.25">
      <c r="A122" s="1">
        <v>3951</v>
      </c>
      <c r="B122" s="2" t="s">
        <v>89</v>
      </c>
      <c r="D122" s="1" t="s">
        <v>90</v>
      </c>
      <c r="E122" s="1" t="s">
        <v>91</v>
      </c>
      <c r="F122" s="1" t="s">
        <v>15</v>
      </c>
      <c r="G122" s="1" t="s">
        <v>15</v>
      </c>
      <c r="H122" s="1" t="s">
        <v>39</v>
      </c>
      <c r="K122" s="1" t="s">
        <v>126</v>
      </c>
      <c r="M122" s="1">
        <v>3</v>
      </c>
      <c r="N122" s="1">
        <v>0</v>
      </c>
      <c r="O122" s="1">
        <v>3</v>
      </c>
      <c r="Q122" s="10" t="str">
        <f t="shared" si="5"/>
        <v>No pre-1980 records</v>
      </c>
      <c r="R122" s="1" t="s">
        <v>92</v>
      </c>
      <c r="T122" s="4" t="s">
        <v>1712</v>
      </c>
      <c r="U122" s="1" t="s">
        <v>28</v>
      </c>
      <c r="W122" s="4" t="s">
        <v>1657</v>
      </c>
      <c r="X122" s="5" t="s">
        <v>1581</v>
      </c>
      <c r="Y122" s="5" t="s">
        <v>1617</v>
      </c>
    </row>
    <row r="123" spans="1:25" ht="135" x14ac:dyDescent="0.25">
      <c r="A123" s="1">
        <v>3952</v>
      </c>
      <c r="B123" s="2" t="s">
        <v>458</v>
      </c>
      <c r="C123" s="1" t="s">
        <v>459</v>
      </c>
      <c r="D123" s="1" t="s">
        <v>460</v>
      </c>
      <c r="E123" s="1" t="s">
        <v>461</v>
      </c>
      <c r="F123" s="1" t="s">
        <v>15</v>
      </c>
      <c r="G123" s="1" t="s">
        <v>131</v>
      </c>
      <c r="H123" s="1" t="s">
        <v>39</v>
      </c>
      <c r="J123" s="1" t="s">
        <v>25</v>
      </c>
      <c r="K123" s="1" t="s">
        <v>126</v>
      </c>
      <c r="M123" s="1">
        <v>33</v>
      </c>
      <c r="N123" s="1">
        <v>27</v>
      </c>
      <c r="O123" s="1">
        <v>12</v>
      </c>
      <c r="P123" s="1">
        <v>-0.46747</v>
      </c>
      <c r="Q123" s="10">
        <f t="shared" si="5"/>
        <v>-0.55555555555555558</v>
      </c>
      <c r="R123" s="1" t="s">
        <v>226</v>
      </c>
      <c r="S123" s="14" t="s">
        <v>1688</v>
      </c>
      <c r="T123" s="4" t="s">
        <v>1690</v>
      </c>
      <c r="U123" s="1" t="s">
        <v>28</v>
      </c>
      <c r="W123" s="4" t="s">
        <v>1660</v>
      </c>
      <c r="X123" s="5" t="s">
        <v>1581</v>
      </c>
      <c r="Y123" s="1" t="s">
        <v>1583</v>
      </c>
    </row>
    <row r="124" spans="1:25" ht="114.75" customHeight="1" x14ac:dyDescent="0.25">
      <c r="A124" s="1">
        <v>3953</v>
      </c>
      <c r="B124" s="2" t="s">
        <v>957</v>
      </c>
      <c r="C124" s="1" t="s">
        <v>958</v>
      </c>
      <c r="D124" s="1" t="s">
        <v>959</v>
      </c>
      <c r="E124" s="1" t="s">
        <v>960</v>
      </c>
      <c r="F124" s="1" t="s">
        <v>15</v>
      </c>
      <c r="G124" s="1" t="s">
        <v>188</v>
      </c>
      <c r="H124" s="1" t="s">
        <v>39</v>
      </c>
      <c r="J124" s="1" t="s">
        <v>25</v>
      </c>
      <c r="K124" s="1" t="s">
        <v>126</v>
      </c>
      <c r="M124" s="1">
        <v>192</v>
      </c>
      <c r="N124" s="1">
        <v>104</v>
      </c>
      <c r="O124" s="1">
        <v>89</v>
      </c>
      <c r="P124" s="1">
        <v>-1.5048600000000001</v>
      </c>
      <c r="Q124" s="10">
        <f t="shared" si="5"/>
        <v>-0.14423076923076922</v>
      </c>
      <c r="R124" s="1" t="s">
        <v>318</v>
      </c>
      <c r="T124" s="4" t="s">
        <v>527</v>
      </c>
      <c r="U124" s="1" t="s">
        <v>15</v>
      </c>
      <c r="V124" s="4" t="s">
        <v>770</v>
      </c>
      <c r="W124" s="4" t="s">
        <v>1658</v>
      </c>
      <c r="X124" s="5" t="s">
        <v>1581</v>
      </c>
      <c r="Y124" s="1" t="s">
        <v>1583</v>
      </c>
    </row>
    <row r="125" spans="1:25" x14ac:dyDescent="0.25">
      <c r="A125" s="1">
        <v>3954</v>
      </c>
      <c r="B125" s="2" t="s">
        <v>564</v>
      </c>
      <c r="C125" s="1" t="s">
        <v>565</v>
      </c>
      <c r="D125" s="1" t="s">
        <v>566</v>
      </c>
      <c r="E125" s="1" t="s">
        <v>567</v>
      </c>
      <c r="F125" s="1" t="s">
        <v>15</v>
      </c>
      <c r="G125" s="1" t="s">
        <v>131</v>
      </c>
      <c r="H125" s="1" t="s">
        <v>39</v>
      </c>
      <c r="I125" s="1"/>
      <c r="J125" s="1" t="s">
        <v>25</v>
      </c>
      <c r="L125" s="1" t="s">
        <v>132</v>
      </c>
      <c r="M125" s="1">
        <v>30</v>
      </c>
      <c r="N125" s="1">
        <v>8</v>
      </c>
      <c r="O125" s="1">
        <v>20</v>
      </c>
      <c r="Q125" s="10">
        <f t="shared" si="5"/>
        <v>1.5</v>
      </c>
      <c r="R125" s="1" t="s">
        <v>318</v>
      </c>
      <c r="S125" s="1"/>
      <c r="U125" s="1" t="s">
        <v>342</v>
      </c>
      <c r="W125" s="4" t="s">
        <v>1658</v>
      </c>
      <c r="X125" s="5" t="s">
        <v>1581</v>
      </c>
      <c r="Y125" s="1" t="s">
        <v>1592</v>
      </c>
    </row>
    <row r="126" spans="1:25" x14ac:dyDescent="0.25">
      <c r="A126" s="1">
        <v>3955</v>
      </c>
      <c r="B126" s="2" t="s">
        <v>1193</v>
      </c>
      <c r="C126" s="1" t="s">
        <v>1194</v>
      </c>
      <c r="D126" s="1" t="s">
        <v>1195</v>
      </c>
      <c r="E126" s="1" t="s">
        <v>1196</v>
      </c>
      <c r="F126" s="1" t="s">
        <v>15</v>
      </c>
      <c r="G126" s="1" t="s">
        <v>15</v>
      </c>
      <c r="H126" s="1" t="s">
        <v>39</v>
      </c>
      <c r="J126" s="1" t="s">
        <v>25</v>
      </c>
      <c r="K126" s="1" t="s">
        <v>126</v>
      </c>
      <c r="M126" s="1">
        <v>333</v>
      </c>
      <c r="N126" s="1">
        <v>131</v>
      </c>
      <c r="O126" s="1">
        <v>238</v>
      </c>
      <c r="P126" s="1">
        <v>0.8054</v>
      </c>
      <c r="Q126" s="10">
        <f t="shared" si="5"/>
        <v>0.81679389312977102</v>
      </c>
      <c r="R126" s="1" t="s">
        <v>318</v>
      </c>
      <c r="U126" s="1" t="s">
        <v>15</v>
      </c>
      <c r="V126" s="4" t="s">
        <v>989</v>
      </c>
      <c r="W126" s="4" t="s">
        <v>1658</v>
      </c>
      <c r="X126" s="5" t="s">
        <v>1581</v>
      </c>
      <c r="Y126" s="5" t="s">
        <v>1617</v>
      </c>
    </row>
    <row r="127" spans="1:25" x14ac:dyDescent="0.25">
      <c r="A127" s="1">
        <v>3956</v>
      </c>
      <c r="B127" s="2" t="s">
        <v>994</v>
      </c>
      <c r="C127" s="1" t="s">
        <v>995</v>
      </c>
      <c r="D127" s="1" t="s">
        <v>996</v>
      </c>
      <c r="E127" s="1" t="s">
        <v>997</v>
      </c>
      <c r="F127" s="1" t="s">
        <v>15</v>
      </c>
      <c r="G127" s="1" t="s">
        <v>188</v>
      </c>
      <c r="H127" s="1" t="s">
        <v>39</v>
      </c>
      <c r="J127" s="1" t="s">
        <v>25</v>
      </c>
      <c r="K127" s="1" t="s">
        <v>126</v>
      </c>
      <c r="L127" s="1" t="s">
        <v>132</v>
      </c>
      <c r="M127" s="1">
        <v>183</v>
      </c>
      <c r="N127" s="1">
        <v>85</v>
      </c>
      <c r="O127" s="1">
        <v>105</v>
      </c>
      <c r="P127" s="1">
        <v>-0.18659000000000001</v>
      </c>
      <c r="Q127" s="10">
        <f t="shared" si="5"/>
        <v>0.23529411764705882</v>
      </c>
      <c r="R127" s="1" t="s">
        <v>318</v>
      </c>
      <c r="U127" s="1" t="s">
        <v>15</v>
      </c>
      <c r="V127" s="4" t="s">
        <v>989</v>
      </c>
      <c r="W127" s="4" t="s">
        <v>1658</v>
      </c>
      <c r="X127" s="5" t="s">
        <v>1581</v>
      </c>
      <c r="Y127" s="1" t="s">
        <v>1589</v>
      </c>
    </row>
    <row r="128" spans="1:25" x14ac:dyDescent="0.25">
      <c r="A128" s="1">
        <v>3957</v>
      </c>
      <c r="B128" s="2" t="s">
        <v>945</v>
      </c>
      <c r="C128" s="1" t="s">
        <v>946</v>
      </c>
      <c r="D128" s="1" t="s">
        <v>947</v>
      </c>
      <c r="E128" s="1" t="s">
        <v>948</v>
      </c>
      <c r="F128" s="1" t="s">
        <v>15</v>
      </c>
      <c r="G128" s="1" t="s">
        <v>188</v>
      </c>
      <c r="H128" s="1" t="s">
        <v>39</v>
      </c>
      <c r="J128" s="1" t="s">
        <v>25</v>
      </c>
      <c r="K128" s="1" t="s">
        <v>126</v>
      </c>
      <c r="M128" s="1">
        <v>115</v>
      </c>
      <c r="N128" s="1">
        <v>49</v>
      </c>
      <c r="O128" s="1">
        <v>83</v>
      </c>
      <c r="P128" s="1">
        <v>1.5978600000000001</v>
      </c>
      <c r="Q128" s="10">
        <f t="shared" si="5"/>
        <v>0.69387755102040816</v>
      </c>
      <c r="R128" s="1" t="s">
        <v>318</v>
      </c>
      <c r="U128" s="1" t="s">
        <v>342</v>
      </c>
      <c r="W128" s="4" t="s">
        <v>1658</v>
      </c>
      <c r="X128" s="5" t="s">
        <v>1581</v>
      </c>
      <c r="Y128" s="1" t="s">
        <v>1583</v>
      </c>
    </row>
    <row r="129" spans="1:25" x14ac:dyDescent="0.25">
      <c r="A129" s="1">
        <v>3958</v>
      </c>
      <c r="B129" s="2" t="s">
        <v>1083</v>
      </c>
      <c r="C129" s="1" t="s">
        <v>1084</v>
      </c>
      <c r="D129" s="1" t="s">
        <v>1085</v>
      </c>
      <c r="E129" s="1" t="s">
        <v>1086</v>
      </c>
      <c r="F129" s="1" t="s">
        <v>15</v>
      </c>
      <c r="G129" s="1" t="s">
        <v>15</v>
      </c>
      <c r="H129" s="1" t="s">
        <v>39</v>
      </c>
      <c r="J129" s="1" t="s">
        <v>25</v>
      </c>
      <c r="K129" s="1" t="s">
        <v>126</v>
      </c>
      <c r="L129" s="1" t="s">
        <v>132</v>
      </c>
      <c r="M129" s="1">
        <v>195</v>
      </c>
      <c r="N129" s="1">
        <v>101</v>
      </c>
      <c r="O129" s="1">
        <v>139</v>
      </c>
      <c r="P129" s="1">
        <v>0.9103</v>
      </c>
      <c r="Q129" s="10">
        <f t="shared" si="5"/>
        <v>0.37623762376237624</v>
      </c>
      <c r="R129" s="1" t="s">
        <v>318</v>
      </c>
      <c r="U129" s="1" t="s">
        <v>15</v>
      </c>
      <c r="V129" s="4" t="s">
        <v>989</v>
      </c>
      <c r="W129" s="4" t="s">
        <v>1661</v>
      </c>
      <c r="X129" s="5" t="s">
        <v>1581</v>
      </c>
      <c r="Y129" s="5" t="s">
        <v>1617</v>
      </c>
    </row>
    <row r="130" spans="1:25" x14ac:dyDescent="0.25">
      <c r="A130" s="1">
        <v>3959</v>
      </c>
      <c r="B130" s="2" t="s">
        <v>897</v>
      </c>
      <c r="C130" s="1" t="s">
        <v>898</v>
      </c>
      <c r="D130" s="1" t="s">
        <v>899</v>
      </c>
      <c r="E130" s="1" t="s">
        <v>900</v>
      </c>
      <c r="F130" s="1" t="s">
        <v>15</v>
      </c>
      <c r="G130" s="1" t="s">
        <v>15</v>
      </c>
      <c r="H130" s="1" t="s">
        <v>39</v>
      </c>
      <c r="J130" s="1" t="s">
        <v>25</v>
      </c>
      <c r="K130" s="1" t="s">
        <v>126</v>
      </c>
      <c r="L130" s="1" t="s">
        <v>132</v>
      </c>
      <c r="M130" s="1">
        <v>106</v>
      </c>
      <c r="N130" s="1">
        <v>67</v>
      </c>
      <c r="O130" s="1">
        <v>69</v>
      </c>
      <c r="P130" s="1">
        <v>0.38113000000000002</v>
      </c>
      <c r="Q130" s="10">
        <f t="shared" si="5"/>
        <v>2.9850746268656716E-2</v>
      </c>
      <c r="R130" s="1" t="s">
        <v>318</v>
      </c>
      <c r="U130" s="1" t="s">
        <v>342</v>
      </c>
      <c r="W130" s="4" t="s">
        <v>1661</v>
      </c>
      <c r="X130" s="5" t="s">
        <v>1581</v>
      </c>
      <c r="Y130" s="5" t="s">
        <v>1617</v>
      </c>
    </row>
    <row r="131" spans="1:25" ht="105" x14ac:dyDescent="0.25">
      <c r="A131" s="1">
        <v>3960</v>
      </c>
      <c r="B131" s="2" t="s">
        <v>209</v>
      </c>
      <c r="C131" s="1" t="s">
        <v>210</v>
      </c>
      <c r="D131" s="1" t="s">
        <v>211</v>
      </c>
      <c r="E131" s="1" t="s">
        <v>212</v>
      </c>
      <c r="F131" s="1" t="s">
        <v>38</v>
      </c>
      <c r="G131" s="1" t="s">
        <v>38</v>
      </c>
      <c r="H131" s="1" t="s">
        <v>39</v>
      </c>
      <c r="J131" s="1" t="s">
        <v>25</v>
      </c>
      <c r="M131" s="1">
        <v>3</v>
      </c>
      <c r="N131" s="1">
        <v>2</v>
      </c>
      <c r="O131" s="1">
        <v>2</v>
      </c>
      <c r="Q131" s="10">
        <f t="shared" si="5"/>
        <v>0</v>
      </c>
      <c r="R131" s="1" t="s">
        <v>68</v>
      </c>
      <c r="S131" s="1" t="s">
        <v>69</v>
      </c>
      <c r="T131" s="4" t="s">
        <v>1711</v>
      </c>
      <c r="U131" s="1" t="s">
        <v>28</v>
      </c>
      <c r="W131" s="4" t="s">
        <v>1667</v>
      </c>
      <c r="X131" s="1" t="s">
        <v>1583</v>
      </c>
      <c r="Y131" s="1" t="s">
        <v>1583</v>
      </c>
    </row>
    <row r="132" spans="1:25" x14ac:dyDescent="0.25">
      <c r="A132" s="1">
        <v>3961</v>
      </c>
      <c r="B132" s="2" t="s">
        <v>1413</v>
      </c>
      <c r="C132" s="1" t="s">
        <v>1414</v>
      </c>
      <c r="D132" s="1" t="s">
        <v>1415</v>
      </c>
      <c r="E132" s="1" t="s">
        <v>1416</v>
      </c>
      <c r="F132" s="1" t="s">
        <v>15</v>
      </c>
      <c r="G132" s="1" t="s">
        <v>15</v>
      </c>
      <c r="H132" s="1" t="s">
        <v>39</v>
      </c>
      <c r="J132" s="1" t="s">
        <v>25</v>
      </c>
      <c r="K132" s="1" t="s">
        <v>126</v>
      </c>
      <c r="L132" s="1" t="s">
        <v>132</v>
      </c>
      <c r="M132" s="1">
        <v>660</v>
      </c>
      <c r="N132" s="1">
        <v>318</v>
      </c>
      <c r="O132" s="1">
        <v>438</v>
      </c>
      <c r="P132" s="1">
        <v>8.4700000000000001E-3</v>
      </c>
      <c r="Q132" s="10">
        <f t="shared" si="5"/>
        <v>0.37735849056603776</v>
      </c>
      <c r="R132" s="1" t="s">
        <v>318</v>
      </c>
      <c r="U132" s="1" t="s">
        <v>15</v>
      </c>
      <c r="V132" s="4" t="s">
        <v>989</v>
      </c>
      <c r="W132" s="4" t="s">
        <v>1657</v>
      </c>
      <c r="X132" s="5" t="s">
        <v>1581</v>
      </c>
      <c r="Y132" s="5" t="s">
        <v>1617</v>
      </c>
    </row>
    <row r="133" spans="1:25" ht="135" x14ac:dyDescent="0.25">
      <c r="A133" s="1">
        <v>3962</v>
      </c>
      <c r="B133" s="2" t="s">
        <v>646</v>
      </c>
      <c r="C133" s="1" t="s">
        <v>647</v>
      </c>
      <c r="D133" s="1" t="s">
        <v>648</v>
      </c>
      <c r="E133" s="1" t="s">
        <v>649</v>
      </c>
      <c r="F133" s="1" t="s">
        <v>15</v>
      </c>
      <c r="G133" s="1" t="s">
        <v>188</v>
      </c>
      <c r="H133" s="1" t="s">
        <v>39</v>
      </c>
      <c r="J133" s="1" t="s">
        <v>25</v>
      </c>
      <c r="K133" s="1" t="s">
        <v>126</v>
      </c>
      <c r="M133" s="1">
        <v>76</v>
      </c>
      <c r="N133" s="1">
        <v>40</v>
      </c>
      <c r="O133" s="1">
        <v>32</v>
      </c>
      <c r="P133" s="1">
        <v>-2.47675</v>
      </c>
      <c r="Q133" s="10">
        <f t="shared" si="5"/>
        <v>-0.2</v>
      </c>
      <c r="R133" s="6" t="s">
        <v>318</v>
      </c>
      <c r="S133" s="14" t="s">
        <v>1688</v>
      </c>
      <c r="T133" s="4" t="s">
        <v>1693</v>
      </c>
      <c r="U133" s="1" t="s">
        <v>342</v>
      </c>
      <c r="W133" s="4" t="s">
        <v>1658</v>
      </c>
      <c r="X133" s="5" t="s">
        <v>1581</v>
      </c>
      <c r="Y133" s="1" t="s">
        <v>1583</v>
      </c>
    </row>
    <row r="134" spans="1:25" x14ac:dyDescent="0.25">
      <c r="A134" s="1">
        <v>3963</v>
      </c>
      <c r="B134" s="2" t="s">
        <v>1067</v>
      </c>
      <c r="C134" s="1" t="s">
        <v>1068</v>
      </c>
      <c r="D134" s="1" t="s">
        <v>1069</v>
      </c>
      <c r="E134" s="1" t="s">
        <v>1070</v>
      </c>
      <c r="F134" s="1" t="s">
        <v>15</v>
      </c>
      <c r="G134" s="1" t="s">
        <v>15</v>
      </c>
      <c r="H134" s="1" t="s">
        <v>39</v>
      </c>
      <c r="J134" s="1" t="s">
        <v>25</v>
      </c>
      <c r="K134" s="1" t="s">
        <v>126</v>
      </c>
      <c r="L134" s="1" t="s">
        <v>132</v>
      </c>
      <c r="M134" s="1">
        <v>196</v>
      </c>
      <c r="N134" s="1">
        <v>76</v>
      </c>
      <c r="O134" s="1">
        <v>131</v>
      </c>
      <c r="P134" s="1">
        <v>0.39284000000000002</v>
      </c>
      <c r="Q134" s="10">
        <f t="shared" si="5"/>
        <v>0.72368421052631582</v>
      </c>
      <c r="R134" s="1" t="s">
        <v>318</v>
      </c>
      <c r="U134" s="1" t="s">
        <v>15</v>
      </c>
      <c r="V134" s="4" t="s">
        <v>989</v>
      </c>
      <c r="W134" s="4" t="s">
        <v>1658</v>
      </c>
      <c r="X134" s="5" t="s">
        <v>1581</v>
      </c>
      <c r="Y134" s="5" t="s">
        <v>1617</v>
      </c>
    </row>
    <row r="135" spans="1:25" ht="60" x14ac:dyDescent="0.25">
      <c r="A135" s="1">
        <v>3964</v>
      </c>
      <c r="B135" s="2" t="s">
        <v>1233</v>
      </c>
      <c r="C135" s="1" t="s">
        <v>1234</v>
      </c>
      <c r="D135" s="1" t="s">
        <v>1235</v>
      </c>
      <c r="E135" s="1" t="s">
        <v>1236</v>
      </c>
      <c r="F135" s="1" t="s">
        <v>15</v>
      </c>
      <c r="G135" s="1" t="s">
        <v>15</v>
      </c>
      <c r="H135" s="1" t="s">
        <v>39</v>
      </c>
      <c r="J135" s="1" t="s">
        <v>25</v>
      </c>
      <c r="K135" s="1" t="s">
        <v>126</v>
      </c>
      <c r="M135" s="1">
        <v>368</v>
      </c>
      <c r="N135" s="1">
        <v>151</v>
      </c>
      <c r="O135" s="1">
        <v>265</v>
      </c>
      <c r="P135" s="1">
        <v>-0.26340000000000002</v>
      </c>
      <c r="Q135" s="10">
        <f t="shared" si="5"/>
        <v>0.75496688741721851</v>
      </c>
      <c r="R135" s="1" t="s">
        <v>318</v>
      </c>
      <c r="T135" s="4" t="s">
        <v>1683</v>
      </c>
      <c r="U135" s="1" t="s">
        <v>15</v>
      </c>
      <c r="V135" s="4" t="s">
        <v>989</v>
      </c>
      <c r="W135" s="4" t="s">
        <v>1658</v>
      </c>
      <c r="X135" s="5" t="s">
        <v>1581</v>
      </c>
      <c r="Y135" s="5" t="s">
        <v>1617</v>
      </c>
    </row>
    <row r="136" spans="1:25" ht="45" x14ac:dyDescent="0.25">
      <c r="A136" s="1">
        <v>3965</v>
      </c>
      <c r="B136" s="2" t="s">
        <v>387</v>
      </c>
      <c r="C136" s="1" t="s">
        <v>388</v>
      </c>
      <c r="D136" s="1" t="s">
        <v>389</v>
      </c>
      <c r="E136" s="1" t="s">
        <v>390</v>
      </c>
      <c r="F136" s="1" t="s">
        <v>1580</v>
      </c>
      <c r="G136" s="1" t="s">
        <v>22</v>
      </c>
      <c r="H136" s="1" t="s">
        <v>39</v>
      </c>
      <c r="I136" s="1"/>
      <c r="J136" s="1" t="s">
        <v>25</v>
      </c>
      <c r="M136" s="1">
        <v>10</v>
      </c>
      <c r="N136" s="1">
        <v>2</v>
      </c>
      <c r="O136" s="1">
        <v>8</v>
      </c>
      <c r="Q136" s="10">
        <f t="shared" si="5"/>
        <v>3</v>
      </c>
      <c r="R136" s="1" t="s">
        <v>318</v>
      </c>
      <c r="S136" s="1"/>
      <c r="T136" s="4" t="s">
        <v>1645</v>
      </c>
      <c r="U136" s="1" t="s">
        <v>342</v>
      </c>
      <c r="V136" s="7" t="s">
        <v>343</v>
      </c>
      <c r="W136" s="7" t="s">
        <v>1658</v>
      </c>
      <c r="X136" s="1" t="s">
        <v>1583</v>
      </c>
      <c r="Y136" s="1" t="s">
        <v>1583</v>
      </c>
    </row>
    <row r="137" spans="1:25" x14ac:dyDescent="0.25">
      <c r="A137" s="1">
        <v>3966</v>
      </c>
      <c r="B137" s="2" t="s">
        <v>1329</v>
      </c>
      <c r="C137" s="1" t="s">
        <v>1330</v>
      </c>
      <c r="D137" s="1" t="s">
        <v>1331</v>
      </c>
      <c r="E137" s="1" t="s">
        <v>1332</v>
      </c>
      <c r="F137" s="1" t="s">
        <v>15</v>
      </c>
      <c r="G137" s="1" t="s">
        <v>15</v>
      </c>
      <c r="H137" s="1" t="s">
        <v>39</v>
      </c>
      <c r="J137" s="1" t="s">
        <v>25</v>
      </c>
      <c r="K137" s="1" t="s">
        <v>126</v>
      </c>
      <c r="L137" s="1" t="s">
        <v>132</v>
      </c>
      <c r="M137" s="1">
        <v>524</v>
      </c>
      <c r="N137" s="1">
        <v>236</v>
      </c>
      <c r="O137" s="1">
        <v>340</v>
      </c>
      <c r="P137" s="1">
        <v>0.19741</v>
      </c>
      <c r="Q137" s="10">
        <f t="shared" si="5"/>
        <v>0.44067796610169491</v>
      </c>
      <c r="R137" s="1" t="s">
        <v>318</v>
      </c>
      <c r="U137" s="1" t="s">
        <v>15</v>
      </c>
      <c r="V137" s="4" t="s">
        <v>989</v>
      </c>
      <c r="W137" s="4" t="s">
        <v>1657</v>
      </c>
      <c r="X137" s="5" t="s">
        <v>1581</v>
      </c>
      <c r="Y137" s="5" t="s">
        <v>1617</v>
      </c>
    </row>
    <row r="138" spans="1:25" x14ac:dyDescent="0.25">
      <c r="A138" s="1">
        <v>3967</v>
      </c>
      <c r="B138" s="2" t="s">
        <v>1401</v>
      </c>
      <c r="C138" s="1" t="s">
        <v>1402</v>
      </c>
      <c r="D138" s="1" t="s">
        <v>1403</v>
      </c>
      <c r="E138" s="1" t="s">
        <v>1404</v>
      </c>
      <c r="F138" s="1" t="s">
        <v>15</v>
      </c>
      <c r="G138" s="1" t="s">
        <v>15</v>
      </c>
      <c r="H138" s="1" t="s">
        <v>39</v>
      </c>
      <c r="J138" s="1" t="s">
        <v>25</v>
      </c>
      <c r="K138" s="1" t="s">
        <v>126</v>
      </c>
      <c r="L138" s="1" t="s">
        <v>132</v>
      </c>
      <c r="M138" s="1">
        <v>625</v>
      </c>
      <c r="N138" s="1">
        <v>295</v>
      </c>
      <c r="O138" s="1">
        <v>417</v>
      </c>
      <c r="P138" s="1">
        <v>0.59638000000000002</v>
      </c>
      <c r="Q138" s="10">
        <f t="shared" si="5"/>
        <v>0.41355932203389828</v>
      </c>
      <c r="R138" s="1" t="s">
        <v>318</v>
      </c>
      <c r="U138" s="1" t="s">
        <v>15</v>
      </c>
      <c r="V138" s="4" t="s">
        <v>989</v>
      </c>
      <c r="W138" s="4" t="s">
        <v>1657</v>
      </c>
      <c r="X138" s="5" t="s">
        <v>1581</v>
      </c>
      <c r="Y138" s="5" t="s">
        <v>1617</v>
      </c>
    </row>
    <row r="139" spans="1:25" ht="278.25" customHeight="1" x14ac:dyDescent="0.25">
      <c r="A139" s="1">
        <v>3968</v>
      </c>
      <c r="B139" s="2" t="s">
        <v>824</v>
      </c>
      <c r="C139" s="1" t="s">
        <v>825</v>
      </c>
      <c r="D139" s="1" t="s">
        <v>826</v>
      </c>
      <c r="E139" s="1" t="s">
        <v>827</v>
      </c>
      <c r="F139" s="1" t="s">
        <v>15</v>
      </c>
      <c r="G139" s="1" t="s">
        <v>15</v>
      </c>
      <c r="H139" s="1" t="s">
        <v>39</v>
      </c>
      <c r="J139" s="1" t="s">
        <v>25</v>
      </c>
      <c r="K139" s="1" t="s">
        <v>126</v>
      </c>
      <c r="L139" s="1" t="s">
        <v>132</v>
      </c>
      <c r="M139" s="1">
        <v>110</v>
      </c>
      <c r="N139" s="1">
        <v>53</v>
      </c>
      <c r="O139" s="1">
        <v>50</v>
      </c>
      <c r="P139" s="1">
        <v>0.61016000000000004</v>
      </c>
      <c r="Q139" s="10">
        <f t="shared" si="5"/>
        <v>-5.6603773584905662E-2</v>
      </c>
      <c r="R139" s="1" t="s">
        <v>318</v>
      </c>
      <c r="T139" s="4" t="s">
        <v>828</v>
      </c>
      <c r="U139" s="1" t="s">
        <v>342</v>
      </c>
      <c r="W139" s="4" t="s">
        <v>1657</v>
      </c>
      <c r="X139" s="5" t="s">
        <v>1581</v>
      </c>
      <c r="Y139" s="5" t="s">
        <v>1617</v>
      </c>
    </row>
    <row r="140" spans="1:25" ht="105" x14ac:dyDescent="0.25">
      <c r="A140" s="1">
        <v>3969</v>
      </c>
      <c r="B140" s="2" t="s">
        <v>692</v>
      </c>
      <c r="C140" s="1" t="s">
        <v>693</v>
      </c>
      <c r="D140" s="1" t="s">
        <v>694</v>
      </c>
      <c r="E140" s="1" t="s">
        <v>695</v>
      </c>
      <c r="F140" s="1" t="s">
        <v>15</v>
      </c>
      <c r="G140" s="1" t="s">
        <v>188</v>
      </c>
      <c r="H140" s="1" t="s">
        <v>39</v>
      </c>
      <c r="J140" s="1" t="s">
        <v>25</v>
      </c>
      <c r="K140" s="1" t="s">
        <v>126</v>
      </c>
      <c r="L140" s="1" t="s">
        <v>132</v>
      </c>
      <c r="M140" s="1">
        <v>109</v>
      </c>
      <c r="N140" s="1">
        <v>73</v>
      </c>
      <c r="O140" s="1">
        <v>39</v>
      </c>
      <c r="P140" s="1">
        <v>-0.89539000000000002</v>
      </c>
      <c r="Q140" s="10">
        <f t="shared" si="5"/>
        <v>-0.46575342465753422</v>
      </c>
      <c r="R140" s="6" t="s">
        <v>318</v>
      </c>
      <c r="S140" s="14" t="s">
        <v>1688</v>
      </c>
      <c r="T140" s="4" t="s">
        <v>1687</v>
      </c>
      <c r="U140" s="1" t="s">
        <v>342</v>
      </c>
      <c r="W140" s="4" t="s">
        <v>1666</v>
      </c>
      <c r="X140" s="5" t="s">
        <v>1581</v>
      </c>
      <c r="Y140" s="1" t="s">
        <v>1590</v>
      </c>
    </row>
    <row r="141" spans="1:25" ht="390" x14ac:dyDescent="0.25">
      <c r="A141" s="1">
        <v>3970</v>
      </c>
      <c r="B141" s="2" t="s">
        <v>179</v>
      </c>
      <c r="C141" s="1" t="s">
        <v>180</v>
      </c>
      <c r="D141" s="1" t="s">
        <v>181</v>
      </c>
      <c r="E141" s="1" t="s">
        <v>182</v>
      </c>
      <c r="F141" s="1" t="s">
        <v>15</v>
      </c>
      <c r="G141" s="1" t="s">
        <v>183</v>
      </c>
      <c r="H141" s="1" t="s">
        <v>23</v>
      </c>
      <c r="I141" s="4" t="s">
        <v>1623</v>
      </c>
      <c r="J141" s="1" t="s">
        <v>25</v>
      </c>
      <c r="M141" s="1">
        <v>2</v>
      </c>
      <c r="N141" s="1">
        <v>0</v>
      </c>
      <c r="O141" s="1">
        <v>2</v>
      </c>
      <c r="Q141" s="10" t="str">
        <f t="shared" si="5"/>
        <v>No pre-1980 records</v>
      </c>
      <c r="R141" s="1" t="s">
        <v>68</v>
      </c>
      <c r="S141" s="1" t="s">
        <v>69</v>
      </c>
      <c r="T141" s="4" t="s">
        <v>1624</v>
      </c>
      <c r="U141" s="1" t="s">
        <v>28</v>
      </c>
      <c r="W141" s="4" t="s">
        <v>1655</v>
      </c>
      <c r="X141" s="5" t="s">
        <v>1581</v>
      </c>
      <c r="Y141" s="1" t="s">
        <v>1588</v>
      </c>
    </row>
    <row r="142" spans="1:25" x14ac:dyDescent="0.25">
      <c r="A142" s="1">
        <v>3971</v>
      </c>
      <c r="B142" s="2" t="s">
        <v>779</v>
      </c>
      <c r="C142" s="1" t="s">
        <v>780</v>
      </c>
      <c r="D142" s="1" t="s">
        <v>781</v>
      </c>
      <c r="E142" s="1" t="s">
        <v>782</v>
      </c>
      <c r="F142" s="1" t="s">
        <v>15</v>
      </c>
      <c r="G142" s="1" t="s">
        <v>188</v>
      </c>
      <c r="H142" s="1" t="s">
        <v>39</v>
      </c>
      <c r="J142" s="1" t="s">
        <v>25</v>
      </c>
      <c r="K142" s="1" t="s">
        <v>126</v>
      </c>
      <c r="L142" s="1" t="s">
        <v>132</v>
      </c>
      <c r="M142" s="1">
        <v>83</v>
      </c>
      <c r="N142" s="1">
        <v>39</v>
      </c>
      <c r="O142" s="1">
        <v>46</v>
      </c>
      <c r="P142" s="1">
        <v>0.57099999999999995</v>
      </c>
      <c r="Q142" s="10">
        <f t="shared" si="5"/>
        <v>0.17948717948717949</v>
      </c>
      <c r="R142" s="1" t="s">
        <v>318</v>
      </c>
      <c r="U142" s="1" t="s">
        <v>342</v>
      </c>
      <c r="W142" s="4" t="s">
        <v>1655</v>
      </c>
      <c r="X142" s="5" t="s">
        <v>1581</v>
      </c>
      <c r="Y142" s="1" t="s">
        <v>1591</v>
      </c>
    </row>
    <row r="143" spans="1:25" x14ac:dyDescent="0.25">
      <c r="A143" s="1">
        <v>3972</v>
      </c>
      <c r="B143" s="2" t="s">
        <v>659</v>
      </c>
      <c r="C143" s="1" t="s">
        <v>660</v>
      </c>
      <c r="D143" s="1" t="s">
        <v>661</v>
      </c>
      <c r="E143" s="1" t="s">
        <v>662</v>
      </c>
      <c r="F143" s="1" t="s">
        <v>15</v>
      </c>
      <c r="G143" s="1" t="s">
        <v>188</v>
      </c>
      <c r="H143" s="1" t="s">
        <v>39</v>
      </c>
      <c r="J143" s="1" t="s">
        <v>25</v>
      </c>
      <c r="K143" s="1" t="s">
        <v>126</v>
      </c>
      <c r="M143" s="1">
        <v>59</v>
      </c>
      <c r="N143" s="1">
        <v>36</v>
      </c>
      <c r="O143" s="1">
        <v>33</v>
      </c>
      <c r="P143" s="1">
        <v>-0.15644</v>
      </c>
      <c r="Q143" s="10">
        <f t="shared" si="5"/>
        <v>-8.3333333333333329E-2</v>
      </c>
      <c r="R143" s="1" t="s">
        <v>318</v>
      </c>
      <c r="U143" s="1" t="s">
        <v>342</v>
      </c>
      <c r="W143" s="4" t="s">
        <v>1658</v>
      </c>
      <c r="X143" s="5" t="s">
        <v>1581</v>
      </c>
      <c r="Y143" s="1" t="s">
        <v>1583</v>
      </c>
    </row>
    <row r="144" spans="1:25" ht="90" x14ac:dyDescent="0.25">
      <c r="A144" s="1">
        <v>3973</v>
      </c>
      <c r="B144" s="2" t="s">
        <v>221</v>
      </c>
      <c r="C144" s="1" t="s">
        <v>222</v>
      </c>
      <c r="D144" s="1" t="s">
        <v>223</v>
      </c>
      <c r="E144" s="1" t="s">
        <v>224</v>
      </c>
      <c r="F144" s="1" t="s">
        <v>1576</v>
      </c>
      <c r="G144" s="1" t="s">
        <v>225</v>
      </c>
      <c r="H144" s="1" t="s">
        <v>39</v>
      </c>
      <c r="I144" s="1"/>
      <c r="J144" s="1" t="s">
        <v>25</v>
      </c>
      <c r="M144" s="1">
        <v>2</v>
      </c>
      <c r="N144" s="1">
        <v>1</v>
      </c>
      <c r="O144" s="1">
        <v>2</v>
      </c>
      <c r="Q144" s="10">
        <f t="shared" si="5"/>
        <v>1</v>
      </c>
      <c r="R144" s="1" t="s">
        <v>226</v>
      </c>
      <c r="S144" s="14" t="s">
        <v>1694</v>
      </c>
      <c r="T144" s="4" t="s">
        <v>1640</v>
      </c>
      <c r="U144" s="1" t="s">
        <v>28</v>
      </c>
      <c r="W144" s="4" t="s">
        <v>1664</v>
      </c>
      <c r="X144" s="1" t="s">
        <v>1577</v>
      </c>
      <c r="Y144" s="1" t="s">
        <v>1577</v>
      </c>
    </row>
    <row r="145" spans="1:25" ht="105" x14ac:dyDescent="0.25">
      <c r="A145" s="1">
        <v>3974</v>
      </c>
      <c r="B145" s="2" t="s">
        <v>260</v>
      </c>
      <c r="C145" s="1" t="s">
        <v>261</v>
      </c>
      <c r="D145" s="1" t="s">
        <v>262</v>
      </c>
      <c r="E145" s="1" t="s">
        <v>263</v>
      </c>
      <c r="F145" s="1" t="s">
        <v>231</v>
      </c>
      <c r="G145" s="1" t="s">
        <v>131</v>
      </c>
      <c r="H145" s="1" t="s">
        <v>39</v>
      </c>
      <c r="J145" s="1" t="s">
        <v>25</v>
      </c>
      <c r="K145" s="1" t="s">
        <v>126</v>
      </c>
      <c r="M145" s="1">
        <v>4</v>
      </c>
      <c r="N145" s="1">
        <v>3</v>
      </c>
      <c r="O145" s="1">
        <v>3</v>
      </c>
      <c r="P145" s="1">
        <v>0.31580999999999998</v>
      </c>
      <c r="Q145" s="10">
        <f t="shared" si="5"/>
        <v>0</v>
      </c>
      <c r="R145" s="1" t="s">
        <v>68</v>
      </c>
      <c r="S145" s="4" t="s">
        <v>69</v>
      </c>
      <c r="T145" s="4" t="s">
        <v>1743</v>
      </c>
      <c r="U145" s="1" t="s">
        <v>28</v>
      </c>
      <c r="W145" s="4" t="s">
        <v>1661</v>
      </c>
      <c r="X145" s="1" t="s">
        <v>1583</v>
      </c>
      <c r="Y145" s="1" t="s">
        <v>1583</v>
      </c>
    </row>
    <row r="146" spans="1:25" ht="30" x14ac:dyDescent="0.25">
      <c r="A146" s="1">
        <v>3975</v>
      </c>
      <c r="B146" s="2" t="s">
        <v>498</v>
      </c>
      <c r="C146" s="1" t="s">
        <v>499</v>
      </c>
      <c r="D146" s="1" t="s">
        <v>500</v>
      </c>
      <c r="E146" s="1" t="s">
        <v>501</v>
      </c>
      <c r="F146" s="1" t="s">
        <v>231</v>
      </c>
      <c r="G146" s="1" t="s">
        <v>131</v>
      </c>
      <c r="H146" s="1" t="s">
        <v>39</v>
      </c>
      <c r="I146" s="1"/>
      <c r="J146" s="1" t="s">
        <v>25</v>
      </c>
      <c r="M146" s="1">
        <v>21</v>
      </c>
      <c r="N146" s="1">
        <v>10</v>
      </c>
      <c r="O146" s="1">
        <v>14</v>
      </c>
      <c r="P146" s="1">
        <v>0.31702000000000002</v>
      </c>
      <c r="Q146" s="10">
        <f t="shared" si="5"/>
        <v>0.4</v>
      </c>
      <c r="R146" s="1" t="s">
        <v>318</v>
      </c>
      <c r="S146" s="1"/>
      <c r="U146" s="1" t="s">
        <v>342</v>
      </c>
      <c r="V146" s="4" t="s">
        <v>343</v>
      </c>
      <c r="W146" s="4" t="s">
        <v>1665</v>
      </c>
      <c r="X146" s="1" t="s">
        <v>1583</v>
      </c>
      <c r="Y146" s="1" t="s">
        <v>1583</v>
      </c>
    </row>
    <row r="147" spans="1:25" x14ac:dyDescent="0.25">
      <c r="A147" s="1">
        <v>3976</v>
      </c>
      <c r="B147" s="2" t="s">
        <v>885</v>
      </c>
      <c r="C147" s="1" t="s">
        <v>886</v>
      </c>
      <c r="D147" s="1" t="s">
        <v>887</v>
      </c>
      <c r="E147" s="1" t="s">
        <v>888</v>
      </c>
      <c r="F147" s="1" t="s">
        <v>15</v>
      </c>
      <c r="G147" s="1" t="s">
        <v>188</v>
      </c>
      <c r="H147" s="1" t="s">
        <v>39</v>
      </c>
      <c r="J147" s="1" t="s">
        <v>25</v>
      </c>
      <c r="K147" s="1" t="s">
        <v>126</v>
      </c>
      <c r="M147" s="1">
        <v>71</v>
      </c>
      <c r="N147" s="1">
        <v>6</v>
      </c>
      <c r="O147" s="1">
        <v>66</v>
      </c>
      <c r="Q147" s="10">
        <f t="shared" si="5"/>
        <v>10</v>
      </c>
      <c r="R147" s="1" t="s">
        <v>318</v>
      </c>
      <c r="U147" s="1" t="s">
        <v>342</v>
      </c>
      <c r="W147" s="4" t="s">
        <v>1657</v>
      </c>
      <c r="X147" s="5" t="s">
        <v>1581</v>
      </c>
      <c r="Y147" s="1" t="s">
        <v>1614</v>
      </c>
    </row>
    <row r="148" spans="1:25" x14ac:dyDescent="0.25">
      <c r="A148" s="1">
        <v>3977</v>
      </c>
      <c r="B148" s="2" t="s">
        <v>53</v>
      </c>
      <c r="C148" s="1" t="s">
        <v>54</v>
      </c>
      <c r="D148" s="1" t="s">
        <v>55</v>
      </c>
      <c r="E148" s="1" t="s">
        <v>56</v>
      </c>
      <c r="F148" s="1" t="s">
        <v>15</v>
      </c>
      <c r="G148" s="1" t="s">
        <v>15</v>
      </c>
      <c r="H148" s="1" t="s">
        <v>57</v>
      </c>
      <c r="I148" s="1" t="s">
        <v>58</v>
      </c>
      <c r="J148" s="1" t="s">
        <v>25</v>
      </c>
      <c r="M148" s="1">
        <v>1</v>
      </c>
      <c r="N148" s="1">
        <v>1</v>
      </c>
      <c r="O148" s="1">
        <v>0</v>
      </c>
      <c r="Q148" s="10">
        <f t="shared" si="5"/>
        <v>-1</v>
      </c>
      <c r="R148" s="1" t="s">
        <v>17</v>
      </c>
      <c r="S148" s="1"/>
      <c r="T148" s="4" t="s">
        <v>59</v>
      </c>
      <c r="U148" s="1" t="s">
        <v>15</v>
      </c>
      <c r="V148" s="4" t="s">
        <v>59</v>
      </c>
      <c r="W148" s="4" t="s">
        <v>1658</v>
      </c>
      <c r="X148" s="5" t="s">
        <v>1581</v>
      </c>
      <c r="Y148" s="5" t="s">
        <v>1617</v>
      </c>
    </row>
    <row r="149" spans="1:25" ht="120" x14ac:dyDescent="0.25">
      <c r="A149" s="1">
        <v>3978</v>
      </c>
      <c r="B149" s="2" t="s">
        <v>252</v>
      </c>
      <c r="C149" s="1" t="s">
        <v>253</v>
      </c>
      <c r="D149" s="1" t="s">
        <v>254</v>
      </c>
      <c r="E149" s="1" t="s">
        <v>255</v>
      </c>
      <c r="F149" s="1" t="s">
        <v>15</v>
      </c>
      <c r="G149" s="1" t="s">
        <v>38</v>
      </c>
      <c r="H149" s="1" t="s">
        <v>39</v>
      </c>
      <c r="I149" s="1"/>
      <c r="J149" s="1" t="s">
        <v>25</v>
      </c>
      <c r="M149" s="1">
        <v>5</v>
      </c>
      <c r="N149" s="1">
        <v>3</v>
      </c>
      <c r="O149" s="1">
        <v>3</v>
      </c>
      <c r="Q149" s="10">
        <f t="shared" si="5"/>
        <v>0</v>
      </c>
      <c r="R149" s="1" t="s">
        <v>226</v>
      </c>
      <c r="S149" s="14" t="s">
        <v>1694</v>
      </c>
      <c r="T149" s="4" t="s">
        <v>1678</v>
      </c>
      <c r="U149" s="1" t="s">
        <v>28</v>
      </c>
      <c r="W149" s="4" t="s">
        <v>1664</v>
      </c>
      <c r="X149" s="5" t="s">
        <v>1581</v>
      </c>
      <c r="Y149" s="1" t="s">
        <v>1615</v>
      </c>
    </row>
    <row r="150" spans="1:25" x14ac:dyDescent="0.25">
      <c r="A150" s="1">
        <v>3979</v>
      </c>
      <c r="B150" s="2" t="s">
        <v>134</v>
      </c>
      <c r="C150" s="1" t="s">
        <v>135</v>
      </c>
      <c r="D150" s="1" t="s">
        <v>136</v>
      </c>
      <c r="E150" s="1" t="s">
        <v>137</v>
      </c>
      <c r="F150" s="1" t="s">
        <v>15</v>
      </c>
      <c r="G150" s="1" t="s">
        <v>15</v>
      </c>
      <c r="H150" s="1" t="s">
        <v>57</v>
      </c>
      <c r="I150" s="1" t="s">
        <v>138</v>
      </c>
      <c r="J150" s="1" t="s">
        <v>25</v>
      </c>
      <c r="M150" s="1">
        <v>1</v>
      </c>
      <c r="N150" s="1">
        <v>1</v>
      </c>
      <c r="O150" s="1">
        <v>0</v>
      </c>
      <c r="Q150" s="10">
        <f t="shared" ref="Q150:Q181" si="6">IF(N150&gt;0,(O150-N150)/N150,"No pre-1980 records")</f>
        <v>-1</v>
      </c>
      <c r="R150" s="1" t="s">
        <v>17</v>
      </c>
      <c r="S150" s="1"/>
      <c r="T150" s="4" t="s">
        <v>59</v>
      </c>
      <c r="U150" s="1" t="s">
        <v>15</v>
      </c>
      <c r="V150" s="4" t="s">
        <v>59</v>
      </c>
      <c r="W150" s="4" t="s">
        <v>1657</v>
      </c>
      <c r="X150" s="5" t="s">
        <v>1581</v>
      </c>
      <c r="Y150" s="5" t="s">
        <v>1617</v>
      </c>
    </row>
    <row r="151" spans="1:25" ht="60" x14ac:dyDescent="0.25">
      <c r="A151" s="1">
        <v>3980</v>
      </c>
      <c r="B151" s="2" t="s">
        <v>1010</v>
      </c>
      <c r="C151" s="1" t="s">
        <v>1011</v>
      </c>
      <c r="D151" s="1" t="s">
        <v>1012</v>
      </c>
      <c r="E151" s="1" t="s">
        <v>1013</v>
      </c>
      <c r="F151" s="1" t="s">
        <v>15</v>
      </c>
      <c r="G151" s="1" t="s">
        <v>15</v>
      </c>
      <c r="H151" s="1" t="s">
        <v>39</v>
      </c>
      <c r="J151" s="1" t="s">
        <v>25</v>
      </c>
      <c r="K151" s="1" t="s">
        <v>126</v>
      </c>
      <c r="L151" s="1" t="s">
        <v>132</v>
      </c>
      <c r="M151" s="1">
        <v>164</v>
      </c>
      <c r="N151" s="1">
        <v>108</v>
      </c>
      <c r="O151" s="1">
        <v>108</v>
      </c>
      <c r="P151" s="1">
        <v>-0.52851000000000004</v>
      </c>
      <c r="Q151" s="10">
        <f t="shared" si="6"/>
        <v>0</v>
      </c>
      <c r="R151" s="1" t="s">
        <v>318</v>
      </c>
      <c r="T151" s="4" t="s">
        <v>527</v>
      </c>
      <c r="U151" s="1" t="s">
        <v>15</v>
      </c>
      <c r="V151" s="4" t="s">
        <v>989</v>
      </c>
      <c r="W151" s="4" t="s">
        <v>1661</v>
      </c>
      <c r="X151" s="5" t="s">
        <v>1581</v>
      </c>
      <c r="Y151" s="5" t="s">
        <v>1617</v>
      </c>
    </row>
    <row r="152" spans="1:25" x14ac:dyDescent="0.25">
      <c r="A152" s="1">
        <v>3981</v>
      </c>
      <c r="B152" s="2" t="s">
        <v>634</v>
      </c>
      <c r="C152" s="1" t="s">
        <v>635</v>
      </c>
      <c r="D152" s="1" t="s">
        <v>636</v>
      </c>
      <c r="E152" s="1" t="s">
        <v>637</v>
      </c>
      <c r="F152" s="1" t="s">
        <v>15</v>
      </c>
      <c r="G152" s="1" t="s">
        <v>188</v>
      </c>
      <c r="H152" s="1" t="s">
        <v>39</v>
      </c>
      <c r="J152" s="1" t="s">
        <v>25</v>
      </c>
      <c r="K152" s="1" t="s">
        <v>126</v>
      </c>
      <c r="M152" s="1">
        <v>45</v>
      </c>
      <c r="N152" s="1">
        <v>20</v>
      </c>
      <c r="O152" s="1">
        <v>30</v>
      </c>
      <c r="P152" s="1">
        <v>0.71160999999999996</v>
      </c>
      <c r="Q152" s="10">
        <f t="shared" si="6"/>
        <v>0.5</v>
      </c>
      <c r="R152" s="1" t="s">
        <v>318</v>
      </c>
      <c r="U152" s="1" t="s">
        <v>342</v>
      </c>
      <c r="W152" s="4" t="s">
        <v>1665</v>
      </c>
      <c r="X152" s="5" t="s">
        <v>1581</v>
      </c>
      <c r="Y152" s="1" t="s">
        <v>1583</v>
      </c>
    </row>
    <row r="153" spans="1:25" ht="285" x14ac:dyDescent="0.25">
      <c r="A153" s="1">
        <v>3982</v>
      </c>
      <c r="B153" s="2" t="s">
        <v>368</v>
      </c>
      <c r="C153" s="1" t="s">
        <v>369</v>
      </c>
      <c r="D153" s="1" t="s">
        <v>370</v>
      </c>
      <c r="E153" s="1" t="s">
        <v>371</v>
      </c>
      <c r="F153" s="1" t="s">
        <v>15</v>
      </c>
      <c r="G153" s="1" t="s">
        <v>231</v>
      </c>
      <c r="H153" s="1" t="s">
        <v>39</v>
      </c>
      <c r="J153" s="1" t="s">
        <v>25</v>
      </c>
      <c r="M153" s="1">
        <v>20</v>
      </c>
      <c r="N153" s="1">
        <v>14</v>
      </c>
      <c r="O153" s="1">
        <v>8</v>
      </c>
      <c r="P153" s="1">
        <v>-0.80169999999999997</v>
      </c>
      <c r="Q153" s="10">
        <f t="shared" si="6"/>
        <v>-0.42857142857142855</v>
      </c>
      <c r="R153" s="1" t="s">
        <v>68</v>
      </c>
      <c r="S153" s="1" t="s">
        <v>1619</v>
      </c>
      <c r="T153" s="4" t="s">
        <v>1740</v>
      </c>
      <c r="U153" s="1" t="s">
        <v>28</v>
      </c>
      <c r="W153" s="4" t="s">
        <v>1665</v>
      </c>
      <c r="X153" s="5" t="s">
        <v>1581</v>
      </c>
      <c r="Y153" s="1" t="s">
        <v>1583</v>
      </c>
    </row>
    <row r="154" spans="1:25" x14ac:dyDescent="0.25">
      <c r="A154" s="1">
        <v>3983</v>
      </c>
      <c r="B154" s="2" t="s">
        <v>1063</v>
      </c>
      <c r="C154" s="1" t="s">
        <v>1064</v>
      </c>
      <c r="D154" s="1" t="s">
        <v>1065</v>
      </c>
      <c r="E154" s="1" t="s">
        <v>1066</v>
      </c>
      <c r="F154" s="1" t="s">
        <v>15</v>
      </c>
      <c r="G154" s="1" t="s">
        <v>15</v>
      </c>
      <c r="H154" s="1" t="s">
        <v>39</v>
      </c>
      <c r="J154" s="1" t="s">
        <v>25</v>
      </c>
      <c r="K154" s="1" t="s">
        <v>126</v>
      </c>
      <c r="L154" s="1" t="s">
        <v>132</v>
      </c>
      <c r="M154" s="1">
        <v>252</v>
      </c>
      <c r="N154" s="1">
        <v>152</v>
      </c>
      <c r="O154" s="1">
        <v>130</v>
      </c>
      <c r="P154" s="1">
        <v>0.69084000000000001</v>
      </c>
      <c r="Q154" s="10">
        <f t="shared" si="6"/>
        <v>-0.14473684210526316</v>
      </c>
      <c r="R154" s="1" t="s">
        <v>318</v>
      </c>
      <c r="U154" s="1" t="s">
        <v>15</v>
      </c>
      <c r="V154" s="4" t="s">
        <v>989</v>
      </c>
      <c r="W154" s="4" t="s">
        <v>1657</v>
      </c>
      <c r="X154" s="5" t="s">
        <v>1581</v>
      </c>
      <c r="Y154" s="5" t="s">
        <v>1617</v>
      </c>
    </row>
    <row r="155" spans="1:25" x14ac:dyDescent="0.25">
      <c r="A155" s="1">
        <v>3984</v>
      </c>
      <c r="B155" s="2" t="s">
        <v>1225</v>
      </c>
      <c r="C155" s="1" t="s">
        <v>1226</v>
      </c>
      <c r="D155" s="1" t="s">
        <v>1227</v>
      </c>
      <c r="E155" s="1" t="s">
        <v>1228</v>
      </c>
      <c r="F155" s="1" t="s">
        <v>15</v>
      </c>
      <c r="G155" s="1" t="s">
        <v>15</v>
      </c>
      <c r="H155" s="1" t="s">
        <v>39</v>
      </c>
      <c r="J155" s="1" t="s">
        <v>25</v>
      </c>
      <c r="K155" s="1" t="s">
        <v>126</v>
      </c>
      <c r="L155" s="1" t="s">
        <v>132</v>
      </c>
      <c r="M155" s="1">
        <v>471</v>
      </c>
      <c r="N155" s="1">
        <v>248</v>
      </c>
      <c r="O155" s="1">
        <v>259</v>
      </c>
      <c r="P155" s="1">
        <v>-9.9299999999999999E-2</v>
      </c>
      <c r="Q155" s="10">
        <f t="shared" si="6"/>
        <v>4.4354838709677422E-2</v>
      </c>
      <c r="R155" s="1" t="s">
        <v>318</v>
      </c>
      <c r="U155" s="1" t="s">
        <v>15</v>
      </c>
      <c r="V155" s="4" t="s">
        <v>989</v>
      </c>
      <c r="W155" s="4" t="s">
        <v>1657</v>
      </c>
      <c r="X155" s="5" t="s">
        <v>1581</v>
      </c>
      <c r="Y155" s="5" t="s">
        <v>1617</v>
      </c>
    </row>
    <row r="156" spans="1:25" x14ac:dyDescent="0.25">
      <c r="A156" s="1">
        <v>3985</v>
      </c>
      <c r="B156" s="2" t="s">
        <v>552</v>
      </c>
      <c r="C156" s="1" t="s">
        <v>553</v>
      </c>
      <c r="D156" s="1" t="s">
        <v>554</v>
      </c>
      <c r="E156" s="1" t="s">
        <v>555</v>
      </c>
      <c r="F156" s="1" t="s">
        <v>15</v>
      </c>
      <c r="G156" s="1" t="s">
        <v>188</v>
      </c>
      <c r="H156" s="1" t="s">
        <v>39</v>
      </c>
      <c r="J156" s="1" t="s">
        <v>25</v>
      </c>
      <c r="K156" s="1" t="s">
        <v>126</v>
      </c>
      <c r="L156" s="1" t="s">
        <v>132</v>
      </c>
      <c r="M156" s="1">
        <v>48</v>
      </c>
      <c r="N156" s="1">
        <v>34</v>
      </c>
      <c r="O156" s="1">
        <v>18</v>
      </c>
      <c r="P156" s="1">
        <v>0.53951000000000005</v>
      </c>
      <c r="Q156" s="10">
        <f t="shared" si="6"/>
        <v>-0.47058823529411764</v>
      </c>
      <c r="R156" s="1" t="s">
        <v>318</v>
      </c>
      <c r="U156" s="1" t="s">
        <v>342</v>
      </c>
      <c r="W156" s="4" t="s">
        <v>1662</v>
      </c>
      <c r="X156" s="5" t="s">
        <v>1581</v>
      </c>
      <c r="Y156" s="1" t="s">
        <v>1583</v>
      </c>
    </row>
    <row r="157" spans="1:25" ht="60" x14ac:dyDescent="0.25">
      <c r="A157" s="1">
        <v>3986</v>
      </c>
      <c r="B157" s="2" t="s">
        <v>1241</v>
      </c>
      <c r="C157" s="1" t="s">
        <v>1242</v>
      </c>
      <c r="D157" s="1" t="s">
        <v>1243</v>
      </c>
      <c r="E157" s="1" t="s">
        <v>1244</v>
      </c>
      <c r="F157" s="1" t="s">
        <v>15</v>
      </c>
      <c r="G157" s="1" t="s">
        <v>15</v>
      </c>
      <c r="H157" s="1" t="s">
        <v>39</v>
      </c>
      <c r="J157" s="1" t="s">
        <v>25</v>
      </c>
      <c r="K157" s="1" t="s">
        <v>126</v>
      </c>
      <c r="L157" s="1" t="s">
        <v>132</v>
      </c>
      <c r="M157" s="1">
        <v>498</v>
      </c>
      <c r="N157" s="1">
        <v>255</v>
      </c>
      <c r="O157" s="1">
        <v>277</v>
      </c>
      <c r="P157" s="1">
        <v>-1.1675599999999999</v>
      </c>
      <c r="Q157" s="10">
        <f t="shared" si="6"/>
        <v>8.6274509803921567E-2</v>
      </c>
      <c r="R157" s="1" t="s">
        <v>318</v>
      </c>
      <c r="T157" s="4" t="s">
        <v>1682</v>
      </c>
      <c r="U157" s="1" t="s">
        <v>15</v>
      </c>
      <c r="V157" s="4" t="s">
        <v>989</v>
      </c>
      <c r="W157" s="4" t="s">
        <v>1657</v>
      </c>
      <c r="X157" s="5" t="s">
        <v>1581</v>
      </c>
      <c r="Y157" s="5" t="s">
        <v>1617</v>
      </c>
    </row>
    <row r="158" spans="1:25" ht="60" x14ac:dyDescent="0.25">
      <c r="A158" s="1">
        <v>3987</v>
      </c>
      <c r="B158" s="2" t="s">
        <v>1397</v>
      </c>
      <c r="C158" s="1" t="s">
        <v>1398</v>
      </c>
      <c r="D158" s="1" t="s">
        <v>1399</v>
      </c>
      <c r="E158" s="1" t="s">
        <v>1400</v>
      </c>
      <c r="F158" s="1" t="s">
        <v>15</v>
      </c>
      <c r="G158" s="1" t="s">
        <v>15</v>
      </c>
      <c r="H158" s="1" t="s">
        <v>39</v>
      </c>
      <c r="J158" s="1" t="s">
        <v>25</v>
      </c>
      <c r="K158" s="1" t="s">
        <v>126</v>
      </c>
      <c r="L158" s="1" t="s">
        <v>132</v>
      </c>
      <c r="M158" s="1">
        <v>574</v>
      </c>
      <c r="N158" s="1">
        <v>237</v>
      </c>
      <c r="O158" s="1">
        <v>415</v>
      </c>
      <c r="P158" s="1">
        <v>-1.6329899999999999</v>
      </c>
      <c r="Q158" s="10">
        <f t="shared" si="6"/>
        <v>0.75105485232067515</v>
      </c>
      <c r="R158" s="1" t="s">
        <v>318</v>
      </c>
      <c r="T158" s="4" t="s">
        <v>1684</v>
      </c>
      <c r="U158" s="1" t="s">
        <v>15</v>
      </c>
      <c r="V158" s="4" t="s">
        <v>989</v>
      </c>
      <c r="W158" s="4" t="s">
        <v>1657</v>
      </c>
      <c r="X158" s="5" t="s">
        <v>1581</v>
      </c>
      <c r="Y158" s="5" t="s">
        <v>1617</v>
      </c>
    </row>
    <row r="159" spans="1:25" ht="165" x14ac:dyDescent="0.25">
      <c r="A159" s="1">
        <v>3988</v>
      </c>
      <c r="B159" s="2" t="s">
        <v>450</v>
      </c>
      <c r="C159" s="1" t="s">
        <v>451</v>
      </c>
      <c r="D159" s="1" t="s">
        <v>452</v>
      </c>
      <c r="E159" s="1" t="s">
        <v>453</v>
      </c>
      <c r="F159" s="1" t="s">
        <v>15</v>
      </c>
      <c r="G159" s="1" t="s">
        <v>38</v>
      </c>
      <c r="H159" s="1" t="s">
        <v>39</v>
      </c>
      <c r="J159" s="1" t="s">
        <v>25</v>
      </c>
      <c r="K159" s="1" t="s">
        <v>126</v>
      </c>
      <c r="M159" s="1">
        <v>28</v>
      </c>
      <c r="N159" s="1">
        <v>20</v>
      </c>
      <c r="O159" s="1">
        <v>13</v>
      </c>
      <c r="P159" s="1">
        <v>-2.8993500000000001</v>
      </c>
      <c r="Q159" s="10">
        <f t="shared" si="6"/>
        <v>-0.35</v>
      </c>
      <c r="R159" s="1" t="s">
        <v>226</v>
      </c>
      <c r="S159" s="14" t="s">
        <v>1700</v>
      </c>
      <c r="T159" s="4" t="s">
        <v>1699</v>
      </c>
      <c r="U159" s="1" t="s">
        <v>28</v>
      </c>
      <c r="W159" s="4" t="s">
        <v>1663</v>
      </c>
      <c r="X159" s="5" t="s">
        <v>1581</v>
      </c>
      <c r="Y159" s="1" t="s">
        <v>1612</v>
      </c>
    </row>
    <row r="160" spans="1:25" ht="135" x14ac:dyDescent="0.25">
      <c r="A160" s="1">
        <v>3989</v>
      </c>
      <c r="B160" s="2" t="s">
        <v>613</v>
      </c>
      <c r="C160" s="1" t="s">
        <v>614</v>
      </c>
      <c r="D160" s="1" t="s">
        <v>615</v>
      </c>
      <c r="E160" s="1" t="s">
        <v>616</v>
      </c>
      <c r="F160" s="1" t="s">
        <v>15</v>
      </c>
      <c r="G160" s="1" t="s">
        <v>188</v>
      </c>
      <c r="H160" s="1" t="s">
        <v>39</v>
      </c>
      <c r="J160" s="1" t="s">
        <v>25</v>
      </c>
      <c r="K160" s="1" t="s">
        <v>126</v>
      </c>
      <c r="L160" s="1" t="s">
        <v>132</v>
      </c>
      <c r="M160" s="1">
        <v>52</v>
      </c>
      <c r="N160" s="1">
        <v>35</v>
      </c>
      <c r="O160" s="1">
        <v>24</v>
      </c>
      <c r="P160" s="1">
        <v>-0.68867</v>
      </c>
      <c r="Q160" s="10">
        <f t="shared" si="6"/>
        <v>-0.31428571428571428</v>
      </c>
      <c r="R160" s="6" t="s">
        <v>318</v>
      </c>
      <c r="S160" s="14" t="s">
        <v>1688</v>
      </c>
      <c r="T160" s="4" t="s">
        <v>1693</v>
      </c>
      <c r="U160" s="1" t="s">
        <v>342</v>
      </c>
      <c r="W160" s="4" t="s">
        <v>1663</v>
      </c>
      <c r="X160" s="5" t="s">
        <v>1581</v>
      </c>
      <c r="Y160" s="1" t="s">
        <v>1613</v>
      </c>
    </row>
    <row r="161" spans="1:25" ht="60" x14ac:dyDescent="0.25">
      <c r="A161" s="1">
        <v>3990</v>
      </c>
      <c r="B161" s="2" t="s">
        <v>1253</v>
      </c>
      <c r="C161" s="1" t="s">
        <v>1254</v>
      </c>
      <c r="D161" s="1" t="s">
        <v>1255</v>
      </c>
      <c r="E161" s="1" t="s">
        <v>1256</v>
      </c>
      <c r="F161" s="1" t="s">
        <v>15</v>
      </c>
      <c r="G161" s="1" t="s">
        <v>15</v>
      </c>
      <c r="H161" s="1" t="s">
        <v>39</v>
      </c>
      <c r="J161" s="1" t="s">
        <v>25</v>
      </c>
      <c r="K161" s="1" t="s">
        <v>126</v>
      </c>
      <c r="L161" s="1" t="s">
        <v>132</v>
      </c>
      <c r="M161" s="1">
        <v>438</v>
      </c>
      <c r="N161" s="1">
        <v>181</v>
      </c>
      <c r="O161" s="1">
        <v>281</v>
      </c>
      <c r="P161" s="1">
        <v>-0.91669999999999996</v>
      </c>
      <c r="Q161" s="10">
        <f t="shared" si="6"/>
        <v>0.5524861878453039</v>
      </c>
      <c r="R161" s="1" t="s">
        <v>318</v>
      </c>
      <c r="T161" s="4" t="s">
        <v>1683</v>
      </c>
      <c r="U161" s="1" t="s">
        <v>15</v>
      </c>
      <c r="V161" s="4" t="s">
        <v>989</v>
      </c>
      <c r="W161" s="4" t="s">
        <v>1657</v>
      </c>
      <c r="X161" s="5" t="s">
        <v>1581</v>
      </c>
      <c r="Y161" s="5" t="s">
        <v>1617</v>
      </c>
    </row>
    <row r="162" spans="1:25" x14ac:dyDescent="0.25">
      <c r="A162" s="1">
        <v>3991</v>
      </c>
      <c r="B162" s="2" t="s">
        <v>795</v>
      </c>
      <c r="C162" s="1" t="s">
        <v>796</v>
      </c>
      <c r="D162" s="1" t="s">
        <v>797</v>
      </c>
      <c r="E162" s="1" t="s">
        <v>798</v>
      </c>
      <c r="F162" s="1" t="s">
        <v>15</v>
      </c>
      <c r="G162" s="1" t="s">
        <v>188</v>
      </c>
      <c r="H162" s="1" t="s">
        <v>57</v>
      </c>
      <c r="I162" s="1" t="s">
        <v>799</v>
      </c>
      <c r="J162" s="1" t="s">
        <v>25</v>
      </c>
      <c r="L162" s="1" t="s">
        <v>132</v>
      </c>
      <c r="M162" s="1">
        <v>69</v>
      </c>
      <c r="N162" s="1">
        <v>42</v>
      </c>
      <c r="O162" s="1">
        <v>47</v>
      </c>
      <c r="P162" s="1">
        <v>1.76054</v>
      </c>
      <c r="Q162" s="10">
        <f t="shared" si="6"/>
        <v>0.11904761904761904</v>
      </c>
      <c r="R162" s="1" t="s">
        <v>17</v>
      </c>
      <c r="S162" s="1"/>
      <c r="T162" s="4" t="s">
        <v>59</v>
      </c>
      <c r="U162" s="1" t="s">
        <v>15</v>
      </c>
      <c r="V162" s="4" t="s">
        <v>59</v>
      </c>
      <c r="W162" s="4" t="s">
        <v>1657</v>
      </c>
      <c r="X162" s="5" t="s">
        <v>1581</v>
      </c>
      <c r="Y162" s="1" t="s">
        <v>1583</v>
      </c>
    </row>
    <row r="163" spans="1:25" x14ac:dyDescent="0.25">
      <c r="A163" s="1">
        <v>3992</v>
      </c>
      <c r="B163" s="2" t="s">
        <v>812</v>
      </c>
      <c r="C163" s="1" t="s">
        <v>813</v>
      </c>
      <c r="D163" s="1" t="s">
        <v>814</v>
      </c>
      <c r="E163" s="1" t="s">
        <v>815</v>
      </c>
      <c r="F163" s="1" t="s">
        <v>15</v>
      </c>
      <c r="G163" s="1" t="s">
        <v>188</v>
      </c>
      <c r="H163" s="1" t="s">
        <v>39</v>
      </c>
      <c r="J163" s="1" t="s">
        <v>25</v>
      </c>
      <c r="K163" s="1" t="s">
        <v>126</v>
      </c>
      <c r="L163" s="1" t="s">
        <v>132</v>
      </c>
      <c r="M163" s="1">
        <v>92</v>
      </c>
      <c r="N163" s="1">
        <v>43</v>
      </c>
      <c r="O163" s="1">
        <v>49</v>
      </c>
      <c r="P163" s="1">
        <v>0.88980000000000004</v>
      </c>
      <c r="Q163" s="10">
        <f t="shared" si="6"/>
        <v>0.13953488372093023</v>
      </c>
      <c r="R163" s="1" t="s">
        <v>318</v>
      </c>
      <c r="U163" s="1" t="s">
        <v>342</v>
      </c>
      <c r="W163" s="4" t="s">
        <v>1657</v>
      </c>
      <c r="X163" s="5" t="s">
        <v>1581</v>
      </c>
      <c r="Y163" s="1" t="s">
        <v>1583</v>
      </c>
    </row>
    <row r="164" spans="1:25" x14ac:dyDescent="0.25">
      <c r="A164" s="1">
        <v>3993</v>
      </c>
      <c r="B164" s="2" t="s">
        <v>1553</v>
      </c>
      <c r="C164" s="1" t="s">
        <v>1554</v>
      </c>
      <c r="D164" s="1" t="s">
        <v>1555</v>
      </c>
      <c r="E164" s="1" t="s">
        <v>1556</v>
      </c>
      <c r="F164" s="1" t="s">
        <v>15</v>
      </c>
      <c r="G164" s="1" t="s">
        <v>15</v>
      </c>
      <c r="H164" s="1" t="s">
        <v>39</v>
      </c>
      <c r="J164" s="1" t="s">
        <v>25</v>
      </c>
      <c r="K164" s="1" t="s">
        <v>126</v>
      </c>
      <c r="L164" s="1" t="s">
        <v>132</v>
      </c>
      <c r="M164" s="1">
        <v>1487</v>
      </c>
      <c r="N164" s="1">
        <v>816</v>
      </c>
      <c r="O164" s="1">
        <v>1147</v>
      </c>
      <c r="P164" s="1">
        <v>1.59077</v>
      </c>
      <c r="Q164" s="10">
        <f t="shared" si="6"/>
        <v>0.40563725490196079</v>
      </c>
      <c r="R164" s="1" t="s">
        <v>318</v>
      </c>
      <c r="U164" s="1" t="s">
        <v>15</v>
      </c>
      <c r="V164" s="4" t="s">
        <v>989</v>
      </c>
      <c r="W164" s="4" t="s">
        <v>1657</v>
      </c>
      <c r="X164" s="5" t="s">
        <v>1581</v>
      </c>
      <c r="Y164" s="5" t="s">
        <v>1617</v>
      </c>
    </row>
    <row r="165" spans="1:25" ht="105" x14ac:dyDescent="0.25">
      <c r="A165" s="1">
        <v>3994</v>
      </c>
      <c r="B165" s="2" t="s">
        <v>650</v>
      </c>
      <c r="C165" s="1" t="s">
        <v>651</v>
      </c>
      <c r="D165" s="1" t="s">
        <v>652</v>
      </c>
      <c r="E165" s="1" t="s">
        <v>653</v>
      </c>
      <c r="F165" s="1" t="s">
        <v>15</v>
      </c>
      <c r="G165" s="1" t="s">
        <v>188</v>
      </c>
      <c r="H165" s="1" t="s">
        <v>39</v>
      </c>
      <c r="J165" s="1" t="s">
        <v>25</v>
      </c>
      <c r="K165" s="1" t="s">
        <v>126</v>
      </c>
      <c r="M165" s="1">
        <v>91</v>
      </c>
      <c r="N165" s="1">
        <v>60</v>
      </c>
      <c r="O165" s="1">
        <v>32</v>
      </c>
      <c r="P165" s="1">
        <v>-1.5493600000000001</v>
      </c>
      <c r="Q165" s="10">
        <f t="shared" si="6"/>
        <v>-0.46666666666666667</v>
      </c>
      <c r="R165" s="6" t="s">
        <v>318</v>
      </c>
      <c r="S165" s="14" t="s">
        <v>1688</v>
      </c>
      <c r="T165" s="4" t="s">
        <v>1687</v>
      </c>
      <c r="U165" s="1" t="s">
        <v>342</v>
      </c>
      <c r="W165" s="4" t="s">
        <v>1657</v>
      </c>
      <c r="X165" s="5" t="s">
        <v>1581</v>
      </c>
      <c r="Y165" s="1" t="s">
        <v>1583</v>
      </c>
    </row>
    <row r="166" spans="1:25" ht="120" x14ac:dyDescent="0.25">
      <c r="A166" s="1">
        <v>3995</v>
      </c>
      <c r="B166" s="2" t="s">
        <v>34</v>
      </c>
      <c r="C166" s="1" t="s">
        <v>35</v>
      </c>
      <c r="D166" s="1" t="s">
        <v>36</v>
      </c>
      <c r="E166" s="1" t="s">
        <v>37</v>
      </c>
      <c r="F166" s="1" t="s">
        <v>38</v>
      </c>
      <c r="G166" s="1" t="s">
        <v>38</v>
      </c>
      <c r="H166" s="1" t="s">
        <v>39</v>
      </c>
      <c r="J166" s="1" t="s">
        <v>25</v>
      </c>
      <c r="M166" s="1">
        <v>4</v>
      </c>
      <c r="N166" s="1">
        <v>4</v>
      </c>
      <c r="O166" s="1">
        <v>0</v>
      </c>
      <c r="Q166" s="10">
        <f t="shared" si="6"/>
        <v>-1</v>
      </c>
      <c r="R166" s="1" t="s">
        <v>40</v>
      </c>
      <c r="S166" s="1" t="s">
        <v>41</v>
      </c>
      <c r="T166" s="4" t="s">
        <v>1741</v>
      </c>
      <c r="U166" s="1" t="s">
        <v>28</v>
      </c>
      <c r="W166" s="4" t="s">
        <v>1658</v>
      </c>
      <c r="X166" s="1" t="s">
        <v>1583</v>
      </c>
      <c r="Y166" s="1" t="s">
        <v>1583</v>
      </c>
    </row>
    <row r="167" spans="1:25" ht="60" x14ac:dyDescent="0.25">
      <c r="A167" s="1">
        <v>3996</v>
      </c>
      <c r="B167" s="2" t="s">
        <v>917</v>
      </c>
      <c r="C167" s="1" t="s">
        <v>918</v>
      </c>
      <c r="D167" s="1" t="s">
        <v>919</v>
      </c>
      <c r="E167" s="1" t="s">
        <v>920</v>
      </c>
      <c r="F167" s="1" t="s">
        <v>15</v>
      </c>
      <c r="G167" s="1" t="s">
        <v>15</v>
      </c>
      <c r="H167" s="1" t="s">
        <v>39</v>
      </c>
      <c r="J167" s="1" t="s">
        <v>25</v>
      </c>
      <c r="K167" s="1" t="s">
        <v>126</v>
      </c>
      <c r="M167" s="1">
        <v>171</v>
      </c>
      <c r="N167" s="1">
        <v>99</v>
      </c>
      <c r="O167" s="1">
        <v>78</v>
      </c>
      <c r="P167" s="1">
        <v>-0.87956000000000001</v>
      </c>
      <c r="Q167" s="10">
        <f t="shared" si="6"/>
        <v>-0.21212121212121213</v>
      </c>
      <c r="R167" s="1" t="s">
        <v>318</v>
      </c>
      <c r="T167" s="4" t="s">
        <v>527</v>
      </c>
      <c r="U167" s="1" t="s">
        <v>15</v>
      </c>
      <c r="V167" s="4" t="s">
        <v>770</v>
      </c>
      <c r="W167" s="4" t="s">
        <v>1657</v>
      </c>
      <c r="X167" s="5" t="s">
        <v>1581</v>
      </c>
      <c r="Y167" s="5" t="s">
        <v>1617</v>
      </c>
    </row>
    <row r="168" spans="1:25" x14ac:dyDescent="0.25">
      <c r="A168" s="1">
        <v>3997</v>
      </c>
      <c r="B168" s="2" t="s">
        <v>1529</v>
      </c>
      <c r="C168" s="1" t="s">
        <v>1530</v>
      </c>
      <c r="D168" s="1" t="s">
        <v>1531</v>
      </c>
      <c r="E168" s="1" t="s">
        <v>1532</v>
      </c>
      <c r="F168" s="1" t="s">
        <v>15</v>
      </c>
      <c r="G168" s="1" t="s">
        <v>15</v>
      </c>
      <c r="H168" s="1" t="s">
        <v>39</v>
      </c>
      <c r="J168" s="1" t="s">
        <v>25</v>
      </c>
      <c r="K168" s="1" t="s">
        <v>126</v>
      </c>
      <c r="L168" s="1" t="s">
        <v>132</v>
      </c>
      <c r="M168" s="1">
        <v>1119</v>
      </c>
      <c r="N168" s="1">
        <v>532</v>
      </c>
      <c r="O168" s="1">
        <v>793</v>
      </c>
      <c r="P168" s="1">
        <v>0.98055000000000003</v>
      </c>
      <c r="Q168" s="10">
        <f t="shared" si="6"/>
        <v>0.49060150375939848</v>
      </c>
      <c r="R168" s="1" t="s">
        <v>318</v>
      </c>
      <c r="U168" s="1" t="s">
        <v>15</v>
      </c>
      <c r="V168" s="4" t="s">
        <v>989</v>
      </c>
      <c r="W168" s="4" t="s">
        <v>1657</v>
      </c>
      <c r="X168" s="5" t="s">
        <v>1581</v>
      </c>
      <c r="Y168" s="5" t="s">
        <v>1617</v>
      </c>
    </row>
    <row r="169" spans="1:25" x14ac:dyDescent="0.25">
      <c r="A169" s="1">
        <v>3998</v>
      </c>
      <c r="B169" s="2" t="s">
        <v>998</v>
      </c>
      <c r="C169" s="1" t="s">
        <v>999</v>
      </c>
      <c r="D169" s="1" t="s">
        <v>1000</v>
      </c>
      <c r="E169" s="1" t="s">
        <v>1001</v>
      </c>
      <c r="F169" s="1" t="s">
        <v>15</v>
      </c>
      <c r="G169" s="1" t="s">
        <v>15</v>
      </c>
      <c r="H169" s="1" t="s">
        <v>39</v>
      </c>
      <c r="J169" s="1" t="s">
        <v>25</v>
      </c>
      <c r="K169" s="1" t="s">
        <v>126</v>
      </c>
      <c r="L169" s="1" t="s">
        <v>132</v>
      </c>
      <c r="M169" s="1">
        <v>198</v>
      </c>
      <c r="N169" s="1">
        <v>124</v>
      </c>
      <c r="O169" s="1">
        <v>105</v>
      </c>
      <c r="P169" s="1">
        <v>1.07233</v>
      </c>
      <c r="Q169" s="10">
        <f t="shared" si="6"/>
        <v>-0.15322580645161291</v>
      </c>
      <c r="R169" s="1" t="s">
        <v>318</v>
      </c>
      <c r="U169" s="1" t="s">
        <v>15</v>
      </c>
      <c r="V169" s="4" t="s">
        <v>989</v>
      </c>
      <c r="W169" s="4" t="s">
        <v>1657</v>
      </c>
      <c r="X169" s="5" t="s">
        <v>1581</v>
      </c>
      <c r="Y169" s="5" t="s">
        <v>1617</v>
      </c>
    </row>
    <row r="170" spans="1:25" x14ac:dyDescent="0.25">
      <c r="A170" s="1">
        <v>3999</v>
      </c>
      <c r="B170" s="2" t="s">
        <v>1042</v>
      </c>
      <c r="C170" s="1" t="s">
        <v>1043</v>
      </c>
      <c r="D170" s="1" t="s">
        <v>1044</v>
      </c>
      <c r="E170" s="1" t="s">
        <v>1045</v>
      </c>
      <c r="F170" s="1" t="s">
        <v>15</v>
      </c>
      <c r="G170" s="1" t="s">
        <v>188</v>
      </c>
      <c r="H170" s="1" t="s">
        <v>39</v>
      </c>
      <c r="J170" s="1" t="s">
        <v>25</v>
      </c>
      <c r="K170" s="1" t="s">
        <v>126</v>
      </c>
      <c r="L170" s="1" t="s">
        <v>132</v>
      </c>
      <c r="M170" s="1">
        <v>208</v>
      </c>
      <c r="N170" s="1">
        <v>112</v>
      </c>
      <c r="O170" s="1">
        <v>124</v>
      </c>
      <c r="P170" s="1">
        <v>-0.19041</v>
      </c>
      <c r="Q170" s="10">
        <f t="shared" si="6"/>
        <v>0.10714285714285714</v>
      </c>
      <c r="R170" s="1" t="s">
        <v>318</v>
      </c>
      <c r="U170" s="1" t="s">
        <v>15</v>
      </c>
      <c r="V170" s="4" t="s">
        <v>989</v>
      </c>
      <c r="W170" s="4" t="s">
        <v>1659</v>
      </c>
      <c r="X170" s="5" t="s">
        <v>1581</v>
      </c>
      <c r="Y170" s="1" t="s">
        <v>1583</v>
      </c>
    </row>
    <row r="171" spans="1:25" x14ac:dyDescent="0.25">
      <c r="A171" s="1">
        <v>4000</v>
      </c>
      <c r="B171" s="2" t="s">
        <v>683</v>
      </c>
      <c r="C171" s="1" t="s">
        <v>684</v>
      </c>
      <c r="D171" s="1" t="s">
        <v>685</v>
      </c>
      <c r="E171" s="1" t="s">
        <v>686</v>
      </c>
      <c r="F171" s="1" t="s">
        <v>15</v>
      </c>
      <c r="G171" s="1" t="s">
        <v>188</v>
      </c>
      <c r="H171" s="1" t="s">
        <v>23</v>
      </c>
      <c r="I171" s="1" t="s">
        <v>687</v>
      </c>
      <c r="J171" s="1" t="s">
        <v>25</v>
      </c>
      <c r="L171" s="1" t="s">
        <v>132</v>
      </c>
      <c r="M171" s="1">
        <v>80</v>
      </c>
      <c r="N171" s="1">
        <v>54</v>
      </c>
      <c r="O171" s="1">
        <v>36</v>
      </c>
      <c r="P171" s="1">
        <v>0.41210999999999998</v>
      </c>
      <c r="Q171" s="10">
        <f t="shared" si="6"/>
        <v>-0.33333333333333331</v>
      </c>
      <c r="R171" s="1" t="s">
        <v>318</v>
      </c>
      <c r="S171" s="1"/>
      <c r="U171" s="1" t="s">
        <v>342</v>
      </c>
      <c r="W171" s="4" t="s">
        <v>1657</v>
      </c>
      <c r="X171" s="5" t="s">
        <v>1581</v>
      </c>
      <c r="Y171" s="1" t="s">
        <v>1611</v>
      </c>
    </row>
    <row r="172" spans="1:25" x14ac:dyDescent="0.25">
      <c r="A172" s="1">
        <v>4001</v>
      </c>
      <c r="B172" s="2" t="s">
        <v>1521</v>
      </c>
      <c r="C172" s="1" t="s">
        <v>1522</v>
      </c>
      <c r="D172" s="1" t="s">
        <v>1523</v>
      </c>
      <c r="E172" s="1" t="s">
        <v>1524</v>
      </c>
      <c r="F172" s="1" t="s">
        <v>15</v>
      </c>
      <c r="G172" s="1" t="s">
        <v>15</v>
      </c>
      <c r="H172" s="1" t="s">
        <v>39</v>
      </c>
      <c r="J172" s="1" t="s">
        <v>25</v>
      </c>
      <c r="K172" s="1" t="s">
        <v>126</v>
      </c>
      <c r="L172" s="1" t="s">
        <v>132</v>
      </c>
      <c r="M172" s="1">
        <v>1040</v>
      </c>
      <c r="N172" s="1">
        <v>498</v>
      </c>
      <c r="O172" s="1">
        <v>699</v>
      </c>
      <c r="P172" s="1">
        <v>1.11656</v>
      </c>
      <c r="Q172" s="10">
        <f t="shared" si="6"/>
        <v>0.40361445783132532</v>
      </c>
      <c r="R172" s="1" t="s">
        <v>318</v>
      </c>
      <c r="U172" s="1" t="s">
        <v>15</v>
      </c>
      <c r="V172" s="4" t="s">
        <v>989</v>
      </c>
      <c r="W172" s="4" t="s">
        <v>1657</v>
      </c>
      <c r="X172" s="5" t="s">
        <v>1581</v>
      </c>
      <c r="Y172" s="5" t="s">
        <v>1617</v>
      </c>
    </row>
    <row r="173" spans="1:25" ht="105" x14ac:dyDescent="0.25">
      <c r="A173" s="1">
        <v>4002</v>
      </c>
      <c r="B173" s="2" t="s">
        <v>881</v>
      </c>
      <c r="C173" s="1" t="s">
        <v>882</v>
      </c>
      <c r="D173" s="1" t="s">
        <v>883</v>
      </c>
      <c r="E173" s="1" t="s">
        <v>884</v>
      </c>
      <c r="F173" s="1" t="s">
        <v>15</v>
      </c>
      <c r="G173" s="1" t="s">
        <v>188</v>
      </c>
      <c r="H173" s="1" t="s">
        <v>39</v>
      </c>
      <c r="J173" s="1" t="s">
        <v>25</v>
      </c>
      <c r="K173" s="1" t="s">
        <v>126</v>
      </c>
      <c r="L173" s="1" t="s">
        <v>132</v>
      </c>
      <c r="M173" s="1">
        <v>121</v>
      </c>
      <c r="N173" s="1">
        <v>57</v>
      </c>
      <c r="O173" s="1">
        <v>65</v>
      </c>
      <c r="P173" s="1">
        <v>-0.35054000000000002</v>
      </c>
      <c r="Q173" s="10">
        <f t="shared" si="6"/>
        <v>0.14035087719298245</v>
      </c>
      <c r="R173" s="6" t="s">
        <v>318</v>
      </c>
      <c r="S173" s="14" t="s">
        <v>1688</v>
      </c>
      <c r="T173" s="4" t="s">
        <v>1687</v>
      </c>
      <c r="U173" s="1" t="s">
        <v>342</v>
      </c>
      <c r="W173" s="4" t="s">
        <v>1658</v>
      </c>
      <c r="X173" s="5" t="s">
        <v>1581</v>
      </c>
      <c r="Y173" s="1" t="s">
        <v>1583</v>
      </c>
    </row>
    <row r="174" spans="1:25" x14ac:dyDescent="0.25">
      <c r="A174" s="1">
        <v>4003</v>
      </c>
      <c r="B174" s="2" t="s">
        <v>853</v>
      </c>
      <c r="C174" s="1" t="s">
        <v>854</v>
      </c>
      <c r="D174" s="1" t="s">
        <v>855</v>
      </c>
      <c r="E174" s="1" t="s">
        <v>856</v>
      </c>
      <c r="F174" s="1" t="s">
        <v>15</v>
      </c>
      <c r="G174" s="1" t="s">
        <v>188</v>
      </c>
      <c r="H174" s="1" t="s">
        <v>39</v>
      </c>
      <c r="J174" s="1" t="s">
        <v>25</v>
      </c>
      <c r="K174" s="1" t="s">
        <v>126</v>
      </c>
      <c r="L174" s="1" t="s">
        <v>132</v>
      </c>
      <c r="M174" s="1">
        <v>88</v>
      </c>
      <c r="N174" s="1">
        <v>40</v>
      </c>
      <c r="O174" s="1">
        <v>55</v>
      </c>
      <c r="P174" s="1">
        <v>0.28882000000000002</v>
      </c>
      <c r="Q174" s="10">
        <f t="shared" si="6"/>
        <v>0.375</v>
      </c>
      <c r="R174" s="1" t="s">
        <v>318</v>
      </c>
      <c r="U174" s="1" t="s">
        <v>342</v>
      </c>
      <c r="W174" s="4" t="s">
        <v>1658</v>
      </c>
      <c r="X174" s="5" t="s">
        <v>1581</v>
      </c>
      <c r="Y174" s="1" t="s">
        <v>1583</v>
      </c>
    </row>
    <row r="175" spans="1:25" x14ac:dyDescent="0.25">
      <c r="A175" s="1">
        <v>4004</v>
      </c>
      <c r="B175" s="2" t="s">
        <v>1385</v>
      </c>
      <c r="C175" s="1" t="s">
        <v>1386</v>
      </c>
      <c r="D175" s="1" t="s">
        <v>1387</v>
      </c>
      <c r="E175" s="1" t="s">
        <v>1388</v>
      </c>
      <c r="F175" s="1" t="s">
        <v>15</v>
      </c>
      <c r="G175" s="1" t="s">
        <v>15</v>
      </c>
      <c r="H175" s="1" t="s">
        <v>39</v>
      </c>
      <c r="J175" s="1" t="s">
        <v>25</v>
      </c>
      <c r="K175" s="1" t="s">
        <v>126</v>
      </c>
      <c r="L175" s="1" t="s">
        <v>132</v>
      </c>
      <c r="M175" s="1">
        <v>539</v>
      </c>
      <c r="N175" s="1">
        <v>202</v>
      </c>
      <c r="O175" s="1">
        <v>405</v>
      </c>
      <c r="P175" s="1">
        <v>1.01474</v>
      </c>
      <c r="Q175" s="10">
        <f t="shared" si="6"/>
        <v>1.004950495049505</v>
      </c>
      <c r="R175" s="1" t="s">
        <v>318</v>
      </c>
      <c r="U175" s="1" t="s">
        <v>15</v>
      </c>
      <c r="V175" s="4" t="s">
        <v>989</v>
      </c>
      <c r="W175" s="4" t="s">
        <v>1658</v>
      </c>
      <c r="X175" s="5" t="s">
        <v>1581</v>
      </c>
      <c r="Y175" s="5" t="s">
        <v>1617</v>
      </c>
    </row>
    <row r="176" spans="1:25" x14ac:dyDescent="0.25">
      <c r="A176" s="1">
        <v>4005</v>
      </c>
      <c r="B176" s="2" t="s">
        <v>1365</v>
      </c>
      <c r="C176" s="1" t="s">
        <v>1366</v>
      </c>
      <c r="D176" s="1" t="s">
        <v>1367</v>
      </c>
      <c r="E176" s="1" t="s">
        <v>1368</v>
      </c>
      <c r="F176" s="1" t="s">
        <v>15</v>
      </c>
      <c r="G176" s="1" t="s">
        <v>15</v>
      </c>
      <c r="H176" s="1" t="s">
        <v>39</v>
      </c>
      <c r="J176" s="1" t="s">
        <v>25</v>
      </c>
      <c r="K176" s="1" t="s">
        <v>126</v>
      </c>
      <c r="L176" s="1" t="s">
        <v>132</v>
      </c>
      <c r="M176" s="1">
        <v>408</v>
      </c>
      <c r="N176" s="1">
        <v>27</v>
      </c>
      <c r="O176" s="1">
        <v>388</v>
      </c>
      <c r="Q176" s="10">
        <f t="shared" si="6"/>
        <v>13.37037037037037</v>
      </c>
      <c r="R176" s="1" t="s">
        <v>318</v>
      </c>
      <c r="U176" s="1" t="s">
        <v>15</v>
      </c>
      <c r="V176" s="4" t="s">
        <v>989</v>
      </c>
      <c r="W176" s="4" t="s">
        <v>1658</v>
      </c>
      <c r="X176" s="5" t="s">
        <v>1581</v>
      </c>
      <c r="Y176" s="5" t="s">
        <v>1617</v>
      </c>
    </row>
    <row r="177" spans="1:25" x14ac:dyDescent="0.25">
      <c r="A177" s="1">
        <v>4007</v>
      </c>
      <c r="B177" s="2" t="s">
        <v>1172</v>
      </c>
      <c r="C177" s="1" t="s">
        <v>1173</v>
      </c>
      <c r="D177" s="1" t="s">
        <v>1174</v>
      </c>
      <c r="E177" s="1" t="s">
        <v>1175</v>
      </c>
      <c r="F177" s="1" t="s">
        <v>15</v>
      </c>
      <c r="G177" s="1" t="s">
        <v>15</v>
      </c>
      <c r="H177" s="1" t="s">
        <v>39</v>
      </c>
      <c r="J177" s="1" t="s">
        <v>25</v>
      </c>
      <c r="K177" s="1" t="s">
        <v>126</v>
      </c>
      <c r="L177" s="1" t="s">
        <v>132</v>
      </c>
      <c r="M177" s="1">
        <v>231</v>
      </c>
      <c r="N177" s="1">
        <v>20</v>
      </c>
      <c r="O177" s="1">
        <v>214</v>
      </c>
      <c r="Q177" s="10">
        <f t="shared" si="6"/>
        <v>9.6999999999999993</v>
      </c>
      <c r="R177" s="1" t="s">
        <v>318</v>
      </c>
      <c r="U177" s="1" t="s">
        <v>15</v>
      </c>
      <c r="V177" s="4" t="s">
        <v>989</v>
      </c>
      <c r="W177" s="4" t="s">
        <v>1658</v>
      </c>
      <c r="X177" s="5" t="s">
        <v>1581</v>
      </c>
      <c r="Y177" s="5" t="s">
        <v>1617</v>
      </c>
    </row>
    <row r="178" spans="1:25" ht="60" x14ac:dyDescent="0.25">
      <c r="A178" s="1">
        <v>4008</v>
      </c>
      <c r="B178" s="2" t="s">
        <v>1389</v>
      </c>
      <c r="C178" s="1" t="s">
        <v>1390</v>
      </c>
      <c r="D178" s="1" t="s">
        <v>1391</v>
      </c>
      <c r="E178" s="1" t="s">
        <v>1392</v>
      </c>
      <c r="F178" s="1" t="s">
        <v>15</v>
      </c>
      <c r="G178" s="1" t="s">
        <v>15</v>
      </c>
      <c r="H178" s="1" t="s">
        <v>39</v>
      </c>
      <c r="J178" s="1" t="s">
        <v>25</v>
      </c>
      <c r="K178" s="1" t="s">
        <v>126</v>
      </c>
      <c r="L178" s="1" t="s">
        <v>132</v>
      </c>
      <c r="M178" s="1">
        <v>619</v>
      </c>
      <c r="N178" s="1">
        <v>261</v>
      </c>
      <c r="O178" s="1">
        <v>406</v>
      </c>
      <c r="P178" s="1">
        <v>-0.36529</v>
      </c>
      <c r="Q178" s="10">
        <f t="shared" si="6"/>
        <v>0.55555555555555558</v>
      </c>
      <c r="R178" s="1" t="s">
        <v>318</v>
      </c>
      <c r="T178" s="4" t="s">
        <v>1684</v>
      </c>
      <c r="U178" s="1" t="s">
        <v>15</v>
      </c>
      <c r="V178" s="4" t="s">
        <v>989</v>
      </c>
      <c r="W178" s="4" t="s">
        <v>1657</v>
      </c>
      <c r="X178" s="5" t="s">
        <v>1581</v>
      </c>
      <c r="Y178" s="5" t="s">
        <v>1617</v>
      </c>
    </row>
    <row r="179" spans="1:25" x14ac:dyDescent="0.25">
      <c r="A179" s="1">
        <v>4009</v>
      </c>
      <c r="B179" s="2" t="s">
        <v>1481</v>
      </c>
      <c r="C179" s="1" t="s">
        <v>1482</v>
      </c>
      <c r="D179" s="1" t="s">
        <v>1483</v>
      </c>
      <c r="E179" s="1" t="s">
        <v>1484</v>
      </c>
      <c r="F179" s="1" t="s">
        <v>15</v>
      </c>
      <c r="G179" s="1" t="s">
        <v>15</v>
      </c>
      <c r="H179" s="1" t="s">
        <v>39</v>
      </c>
      <c r="J179" s="1" t="s">
        <v>25</v>
      </c>
      <c r="K179" s="1" t="s">
        <v>126</v>
      </c>
      <c r="L179" s="1" t="s">
        <v>132</v>
      </c>
      <c r="M179" s="1">
        <v>827</v>
      </c>
      <c r="N179" s="1">
        <v>387</v>
      </c>
      <c r="O179" s="1">
        <v>561</v>
      </c>
      <c r="P179" s="1">
        <v>-8.2619999999999999E-2</v>
      </c>
      <c r="Q179" s="10">
        <f t="shared" si="6"/>
        <v>0.44961240310077522</v>
      </c>
      <c r="R179" s="1" t="s">
        <v>318</v>
      </c>
      <c r="U179" s="1" t="s">
        <v>15</v>
      </c>
      <c r="V179" s="4" t="s">
        <v>989</v>
      </c>
      <c r="W179" s="4" t="s">
        <v>1657</v>
      </c>
      <c r="X179" s="5" t="s">
        <v>1581</v>
      </c>
      <c r="Y179" s="5" t="s">
        <v>1617</v>
      </c>
    </row>
    <row r="180" spans="1:25" x14ac:dyDescent="0.25">
      <c r="A180" s="1">
        <v>4010</v>
      </c>
      <c r="B180" s="2" t="s">
        <v>1537</v>
      </c>
      <c r="C180" s="1" t="s">
        <v>1538</v>
      </c>
      <c r="D180" s="1" t="s">
        <v>1539</v>
      </c>
      <c r="E180" s="1" t="s">
        <v>1540</v>
      </c>
      <c r="F180" s="1" t="s">
        <v>15</v>
      </c>
      <c r="G180" s="1" t="s">
        <v>15</v>
      </c>
      <c r="H180" s="1" t="s">
        <v>39</v>
      </c>
      <c r="J180" s="1" t="s">
        <v>25</v>
      </c>
      <c r="K180" s="1" t="s">
        <v>126</v>
      </c>
      <c r="L180" s="1" t="s">
        <v>132</v>
      </c>
      <c r="M180" s="1">
        <v>1217</v>
      </c>
      <c r="N180" s="1">
        <v>631</v>
      </c>
      <c r="O180" s="1">
        <v>858</v>
      </c>
      <c r="P180" s="1">
        <v>0.54576000000000002</v>
      </c>
      <c r="Q180" s="10">
        <f t="shared" si="6"/>
        <v>0.35974643423137875</v>
      </c>
      <c r="R180" s="1" t="s">
        <v>318</v>
      </c>
      <c r="U180" s="1" t="s">
        <v>15</v>
      </c>
      <c r="V180" s="4" t="s">
        <v>989</v>
      </c>
      <c r="W180" s="4" t="s">
        <v>1657</v>
      </c>
      <c r="X180" s="5" t="s">
        <v>1581</v>
      </c>
      <c r="Y180" s="5" t="s">
        <v>1617</v>
      </c>
    </row>
    <row r="181" spans="1:25" x14ac:dyDescent="0.25">
      <c r="A181" s="1">
        <v>4011</v>
      </c>
      <c r="B181" s="2" t="s">
        <v>1513</v>
      </c>
      <c r="C181" s="1" t="s">
        <v>1514</v>
      </c>
      <c r="D181" s="1" t="s">
        <v>1515</v>
      </c>
      <c r="E181" s="1" t="s">
        <v>1516</v>
      </c>
      <c r="F181" s="1" t="s">
        <v>15</v>
      </c>
      <c r="G181" s="1" t="s">
        <v>15</v>
      </c>
      <c r="H181" s="1" t="s">
        <v>39</v>
      </c>
      <c r="J181" s="1" t="s">
        <v>25</v>
      </c>
      <c r="K181" s="1" t="s">
        <v>126</v>
      </c>
      <c r="L181" s="1" t="s">
        <v>132</v>
      </c>
      <c r="M181" s="1">
        <v>949</v>
      </c>
      <c r="N181" s="1">
        <v>478</v>
      </c>
      <c r="O181" s="1">
        <v>672</v>
      </c>
      <c r="P181" s="1">
        <v>1.10094</v>
      </c>
      <c r="Q181" s="10">
        <f t="shared" si="6"/>
        <v>0.40585774058577406</v>
      </c>
      <c r="R181" s="1" t="s">
        <v>318</v>
      </c>
      <c r="U181" s="1" t="s">
        <v>15</v>
      </c>
      <c r="V181" s="4" t="s">
        <v>989</v>
      </c>
      <c r="W181" s="4" t="s">
        <v>1657</v>
      </c>
      <c r="X181" s="5" t="s">
        <v>1581</v>
      </c>
      <c r="Y181" s="5" t="s">
        <v>1617</v>
      </c>
    </row>
    <row r="182" spans="1:25" x14ac:dyDescent="0.25">
      <c r="A182" s="1">
        <v>4012</v>
      </c>
      <c r="B182" s="2" t="s">
        <v>103</v>
      </c>
      <c r="C182" s="1" t="s">
        <v>104</v>
      </c>
      <c r="D182" s="1" t="s">
        <v>105</v>
      </c>
      <c r="E182" s="1" t="s">
        <v>106</v>
      </c>
      <c r="F182" s="1" t="s">
        <v>15</v>
      </c>
      <c r="G182" s="1" t="s">
        <v>15</v>
      </c>
      <c r="H182" s="1" t="s">
        <v>57</v>
      </c>
      <c r="I182" s="1" t="s">
        <v>107</v>
      </c>
      <c r="J182" s="1" t="s">
        <v>25</v>
      </c>
      <c r="M182" s="1">
        <v>1</v>
      </c>
      <c r="N182" s="1">
        <v>1</v>
      </c>
      <c r="O182" s="1">
        <v>0</v>
      </c>
      <c r="Q182" s="10">
        <f t="shared" ref="Q182:Q210" si="7">IF(N182&gt;0,(O182-N182)/N182,"No pre-1980 records")</f>
        <v>-1</v>
      </c>
      <c r="R182" s="1" t="s">
        <v>17</v>
      </c>
      <c r="S182" s="1"/>
      <c r="T182" s="4" t="s">
        <v>59</v>
      </c>
      <c r="U182" s="1" t="s">
        <v>15</v>
      </c>
      <c r="V182" s="4" t="s">
        <v>59</v>
      </c>
      <c r="W182" s="4" t="s">
        <v>1657</v>
      </c>
      <c r="X182" s="5" t="s">
        <v>1581</v>
      </c>
      <c r="Y182" s="5" t="s">
        <v>1617</v>
      </c>
    </row>
    <row r="183" spans="1:25" ht="45" x14ac:dyDescent="0.25">
      <c r="A183" s="1">
        <v>4013</v>
      </c>
      <c r="B183" s="2" t="s">
        <v>121</v>
      </c>
      <c r="C183" s="1" t="s">
        <v>122</v>
      </c>
      <c r="D183" s="1" t="s">
        <v>123</v>
      </c>
      <c r="E183" s="1" t="s">
        <v>124</v>
      </c>
      <c r="F183" s="1" t="s">
        <v>15</v>
      </c>
      <c r="G183" s="1" t="s">
        <v>15</v>
      </c>
      <c r="H183" s="1" t="s">
        <v>57</v>
      </c>
      <c r="I183" s="4" t="s">
        <v>125</v>
      </c>
      <c r="J183" s="1" t="s">
        <v>25</v>
      </c>
      <c r="K183" s="1" t="s">
        <v>126</v>
      </c>
      <c r="M183" s="1">
        <v>19</v>
      </c>
      <c r="N183" s="1">
        <v>14</v>
      </c>
      <c r="O183" s="1">
        <v>0</v>
      </c>
      <c r="P183" s="1">
        <v>-0.70406999999999997</v>
      </c>
      <c r="Q183" s="10">
        <f t="shared" si="7"/>
        <v>-1</v>
      </c>
      <c r="R183" s="1" t="s">
        <v>17</v>
      </c>
      <c r="T183" s="4" t="s">
        <v>1650</v>
      </c>
      <c r="U183" s="1" t="s">
        <v>15</v>
      </c>
      <c r="V183" s="4" t="s">
        <v>59</v>
      </c>
      <c r="W183" s="4" t="s">
        <v>1668</v>
      </c>
      <c r="X183" s="5" t="s">
        <v>1581</v>
      </c>
      <c r="Y183" s="5" t="s">
        <v>1617</v>
      </c>
    </row>
    <row r="184" spans="1:25" x14ac:dyDescent="0.25">
      <c r="A184" s="1">
        <v>4014</v>
      </c>
      <c r="B184" s="2" t="s">
        <v>1333</v>
      </c>
      <c r="C184" s="1" t="s">
        <v>1334</v>
      </c>
      <c r="D184" s="1" t="s">
        <v>1335</v>
      </c>
      <c r="E184" s="1" t="s">
        <v>1336</v>
      </c>
      <c r="F184" s="1" t="s">
        <v>15</v>
      </c>
      <c r="G184" s="1" t="s">
        <v>15</v>
      </c>
      <c r="H184" s="1" t="s">
        <v>39</v>
      </c>
      <c r="J184" s="1" t="s">
        <v>25</v>
      </c>
      <c r="K184" s="1" t="s">
        <v>126</v>
      </c>
      <c r="L184" s="1" t="s">
        <v>132</v>
      </c>
      <c r="M184" s="1">
        <v>574</v>
      </c>
      <c r="N184" s="1">
        <v>293</v>
      </c>
      <c r="O184" s="1">
        <v>341</v>
      </c>
      <c r="P184" s="1">
        <v>1.28016</v>
      </c>
      <c r="Q184" s="10">
        <f t="shared" si="7"/>
        <v>0.16382252559726962</v>
      </c>
      <c r="R184" s="1" t="s">
        <v>318</v>
      </c>
      <c r="U184" s="1" t="s">
        <v>15</v>
      </c>
      <c r="V184" s="4" t="s">
        <v>989</v>
      </c>
      <c r="W184" s="4" t="s">
        <v>1659</v>
      </c>
      <c r="X184" s="5" t="s">
        <v>1581</v>
      </c>
      <c r="Y184" s="5" t="s">
        <v>1617</v>
      </c>
    </row>
    <row r="185" spans="1:25" x14ac:dyDescent="0.25">
      <c r="A185" s="1">
        <v>4015</v>
      </c>
      <c r="B185" s="2" t="s">
        <v>816</v>
      </c>
      <c r="C185" s="1" t="s">
        <v>817</v>
      </c>
      <c r="D185" s="1" t="s">
        <v>818</v>
      </c>
      <c r="E185" s="1" t="s">
        <v>819</v>
      </c>
      <c r="F185" s="1" t="s">
        <v>15</v>
      </c>
      <c r="G185" s="1" t="s">
        <v>188</v>
      </c>
      <c r="H185" s="1" t="s">
        <v>39</v>
      </c>
      <c r="J185" s="1" t="s">
        <v>25</v>
      </c>
      <c r="K185" s="1" t="s">
        <v>126</v>
      </c>
      <c r="L185" s="1" t="s">
        <v>132</v>
      </c>
      <c r="M185" s="1">
        <v>102</v>
      </c>
      <c r="N185" s="1">
        <v>65</v>
      </c>
      <c r="O185" s="1">
        <v>50</v>
      </c>
      <c r="P185" s="1">
        <v>-0.10133</v>
      </c>
      <c r="Q185" s="10">
        <f t="shared" si="7"/>
        <v>-0.23076923076923078</v>
      </c>
      <c r="R185" s="1" t="s">
        <v>318</v>
      </c>
      <c r="U185" s="1" t="s">
        <v>342</v>
      </c>
      <c r="W185" s="4" t="s">
        <v>1663</v>
      </c>
      <c r="X185" s="5" t="s">
        <v>1581</v>
      </c>
      <c r="Y185" s="1" t="s">
        <v>1583</v>
      </c>
    </row>
    <row r="186" spans="1:25" ht="30" x14ac:dyDescent="0.25">
      <c r="A186" s="1">
        <v>4016</v>
      </c>
      <c r="B186" s="2" t="s">
        <v>937</v>
      </c>
      <c r="C186" s="1" t="s">
        <v>938</v>
      </c>
      <c r="D186" s="1" t="s">
        <v>939</v>
      </c>
      <c r="E186" s="1" t="s">
        <v>940</v>
      </c>
      <c r="F186" s="1" t="s">
        <v>15</v>
      </c>
      <c r="G186" s="1" t="s">
        <v>15</v>
      </c>
      <c r="H186" s="1" t="s">
        <v>39</v>
      </c>
      <c r="J186" s="1" t="s">
        <v>25</v>
      </c>
      <c r="K186" s="1" t="s">
        <v>126</v>
      </c>
      <c r="L186" s="1" t="s">
        <v>132</v>
      </c>
      <c r="M186" s="1">
        <v>94</v>
      </c>
      <c r="N186" s="1">
        <v>19</v>
      </c>
      <c r="O186" s="1">
        <v>83</v>
      </c>
      <c r="Q186" s="10">
        <f t="shared" si="7"/>
        <v>3.3684210526315788</v>
      </c>
      <c r="R186" s="1" t="s">
        <v>318</v>
      </c>
      <c r="U186" s="1" t="s">
        <v>15</v>
      </c>
      <c r="V186" s="4" t="s">
        <v>770</v>
      </c>
      <c r="W186" s="4" t="s">
        <v>1663</v>
      </c>
      <c r="X186" s="5" t="s">
        <v>1581</v>
      </c>
      <c r="Y186" s="5" t="s">
        <v>1617</v>
      </c>
    </row>
    <row r="187" spans="1:25" ht="90" x14ac:dyDescent="0.25">
      <c r="A187" s="1">
        <v>4017</v>
      </c>
      <c r="B187" s="2" t="s">
        <v>1059</v>
      </c>
      <c r="C187" s="1" t="s">
        <v>1060</v>
      </c>
      <c r="D187" s="1" t="s">
        <v>1061</v>
      </c>
      <c r="E187" s="1" t="s">
        <v>1062</v>
      </c>
      <c r="F187" s="1" t="s">
        <v>15</v>
      </c>
      <c r="G187" s="1" t="s">
        <v>15</v>
      </c>
      <c r="H187" s="1" t="s">
        <v>39</v>
      </c>
      <c r="J187" s="1" t="s">
        <v>25</v>
      </c>
      <c r="K187" s="1" t="s">
        <v>126</v>
      </c>
      <c r="L187" s="1" t="s">
        <v>132</v>
      </c>
      <c r="M187" s="1">
        <v>252</v>
      </c>
      <c r="N187" s="1">
        <v>164</v>
      </c>
      <c r="O187" s="1">
        <v>130</v>
      </c>
      <c r="P187" s="1">
        <v>-0.68581999999999999</v>
      </c>
      <c r="Q187" s="10">
        <f t="shared" si="7"/>
        <v>-0.2073170731707317</v>
      </c>
      <c r="R187" s="6" t="s">
        <v>318</v>
      </c>
      <c r="S187" s="14" t="s">
        <v>1688</v>
      </c>
      <c r="T187" s="4" t="s">
        <v>1685</v>
      </c>
      <c r="U187" s="1" t="s">
        <v>15</v>
      </c>
      <c r="V187" s="4" t="s">
        <v>989</v>
      </c>
      <c r="W187" s="4" t="s">
        <v>1663</v>
      </c>
      <c r="X187" s="5" t="s">
        <v>1581</v>
      </c>
      <c r="Y187" s="5" t="s">
        <v>1617</v>
      </c>
    </row>
    <row r="188" spans="1:25" x14ac:dyDescent="0.25">
      <c r="A188" s="1">
        <v>4018</v>
      </c>
      <c r="B188" s="2" t="s">
        <v>1493</v>
      </c>
      <c r="C188" s="1" t="s">
        <v>1494</v>
      </c>
      <c r="D188" s="1" t="s">
        <v>1495</v>
      </c>
      <c r="E188" s="1" t="s">
        <v>1496</v>
      </c>
      <c r="F188" s="1" t="s">
        <v>15</v>
      </c>
      <c r="G188" s="1" t="s">
        <v>15</v>
      </c>
      <c r="H188" s="1" t="s">
        <v>39</v>
      </c>
      <c r="J188" s="1" t="s">
        <v>25</v>
      </c>
      <c r="K188" s="1" t="s">
        <v>126</v>
      </c>
      <c r="L188" s="1" t="s">
        <v>132</v>
      </c>
      <c r="M188" s="1">
        <v>972</v>
      </c>
      <c r="N188" s="1">
        <v>545</v>
      </c>
      <c r="O188" s="1">
        <v>609</v>
      </c>
      <c r="P188" s="1">
        <v>1.8669999999999999E-2</v>
      </c>
      <c r="Q188" s="10">
        <f t="shared" si="7"/>
        <v>0.11743119266055047</v>
      </c>
      <c r="R188" s="1" t="s">
        <v>318</v>
      </c>
      <c r="U188" s="1" t="s">
        <v>15</v>
      </c>
      <c r="V188" s="4" t="s">
        <v>989</v>
      </c>
      <c r="W188" s="4" t="s">
        <v>1657</v>
      </c>
      <c r="X188" s="5" t="s">
        <v>1581</v>
      </c>
      <c r="Y188" s="5" t="s">
        <v>1617</v>
      </c>
    </row>
    <row r="189" spans="1:25" x14ac:dyDescent="0.25">
      <c r="A189" s="1">
        <v>4019</v>
      </c>
      <c r="B189" s="2" t="s">
        <v>1221</v>
      </c>
      <c r="C189" s="1" t="s">
        <v>1222</v>
      </c>
      <c r="D189" s="1" t="s">
        <v>1223</v>
      </c>
      <c r="E189" s="1" t="s">
        <v>1224</v>
      </c>
      <c r="F189" s="1" t="s">
        <v>15</v>
      </c>
      <c r="G189" s="1" t="s">
        <v>15</v>
      </c>
      <c r="H189" s="1" t="s">
        <v>39</v>
      </c>
      <c r="J189" s="1" t="s">
        <v>25</v>
      </c>
      <c r="K189" s="1" t="s">
        <v>126</v>
      </c>
      <c r="L189" s="1" t="s">
        <v>132</v>
      </c>
      <c r="M189" s="1">
        <v>282</v>
      </c>
      <c r="N189" s="1">
        <v>33</v>
      </c>
      <c r="O189" s="1">
        <v>259</v>
      </c>
      <c r="Q189" s="10">
        <f t="shared" si="7"/>
        <v>6.8484848484848486</v>
      </c>
      <c r="R189" s="1" t="s">
        <v>318</v>
      </c>
      <c r="U189" s="1" t="s">
        <v>15</v>
      </c>
      <c r="V189" s="4" t="s">
        <v>989</v>
      </c>
      <c r="W189" s="4" t="s">
        <v>1657</v>
      </c>
      <c r="X189" s="5" t="s">
        <v>1581</v>
      </c>
      <c r="Y189" s="5" t="s">
        <v>1617</v>
      </c>
    </row>
    <row r="190" spans="1:25" x14ac:dyDescent="0.25">
      <c r="A190" s="1">
        <v>4021</v>
      </c>
      <c r="B190" s="2" t="s">
        <v>1022</v>
      </c>
      <c r="C190" s="1" t="s">
        <v>1023</v>
      </c>
      <c r="D190" s="1" t="s">
        <v>1024</v>
      </c>
      <c r="E190" s="1" t="s">
        <v>1025</v>
      </c>
      <c r="F190" s="1" t="s">
        <v>15</v>
      </c>
      <c r="G190" s="1" t="s">
        <v>15</v>
      </c>
      <c r="H190" s="1" t="s">
        <v>39</v>
      </c>
      <c r="J190" s="1" t="s">
        <v>25</v>
      </c>
      <c r="K190" s="1" t="s">
        <v>126</v>
      </c>
      <c r="L190" s="1" t="s">
        <v>132</v>
      </c>
      <c r="M190" s="1">
        <v>217</v>
      </c>
      <c r="N190" s="1">
        <v>118</v>
      </c>
      <c r="O190" s="1">
        <v>117</v>
      </c>
      <c r="P190" s="1">
        <v>-0.22617000000000001</v>
      </c>
      <c r="Q190" s="10">
        <f t="shared" si="7"/>
        <v>-8.4745762711864406E-3</v>
      </c>
      <c r="R190" s="1" t="s">
        <v>318</v>
      </c>
      <c r="U190" s="1" t="s">
        <v>15</v>
      </c>
      <c r="V190" s="4" t="s">
        <v>989</v>
      </c>
      <c r="W190" s="4" t="s">
        <v>1657</v>
      </c>
      <c r="X190" s="5" t="s">
        <v>1581</v>
      </c>
      <c r="Y190" s="5" t="s">
        <v>1617</v>
      </c>
    </row>
    <row r="191" spans="1:25" x14ac:dyDescent="0.25">
      <c r="A191" s="1">
        <v>4022</v>
      </c>
      <c r="B191" s="2" t="s">
        <v>1136</v>
      </c>
      <c r="C191" s="1" t="s">
        <v>1137</v>
      </c>
      <c r="D191" s="1" t="s">
        <v>1138</v>
      </c>
      <c r="E191" s="1" t="s">
        <v>1139</v>
      </c>
      <c r="F191" s="1" t="s">
        <v>15</v>
      </c>
      <c r="G191" s="1" t="s">
        <v>15</v>
      </c>
      <c r="H191" s="1" t="s">
        <v>39</v>
      </c>
      <c r="J191" s="1" t="s">
        <v>25</v>
      </c>
      <c r="K191" s="1" t="s">
        <v>126</v>
      </c>
      <c r="L191" s="1" t="s">
        <v>132</v>
      </c>
      <c r="M191" s="1">
        <v>260</v>
      </c>
      <c r="N191" s="1">
        <v>170</v>
      </c>
      <c r="O191" s="1">
        <v>164</v>
      </c>
      <c r="P191" s="1">
        <v>-0.20327999999999999</v>
      </c>
      <c r="Q191" s="10">
        <f t="shared" si="7"/>
        <v>-3.5294117647058823E-2</v>
      </c>
      <c r="R191" s="1" t="s">
        <v>318</v>
      </c>
      <c r="U191" s="1" t="s">
        <v>15</v>
      </c>
      <c r="V191" s="4" t="s">
        <v>989</v>
      </c>
      <c r="W191" s="8" t="s">
        <v>1663</v>
      </c>
      <c r="X191" s="5" t="s">
        <v>1581</v>
      </c>
      <c r="Y191" s="5" t="s">
        <v>1617</v>
      </c>
    </row>
    <row r="192" spans="1:25" ht="60" x14ac:dyDescent="0.25">
      <c r="A192" s="1">
        <v>4023</v>
      </c>
      <c r="B192" s="2" t="s">
        <v>514</v>
      </c>
      <c r="C192" s="1" t="s">
        <v>515</v>
      </c>
      <c r="D192" s="1" t="s">
        <v>516</v>
      </c>
      <c r="E192" s="1" t="s">
        <v>517</v>
      </c>
      <c r="F192" s="1" t="s">
        <v>15</v>
      </c>
      <c r="G192" s="1" t="s">
        <v>15</v>
      </c>
      <c r="H192" s="1" t="s">
        <v>57</v>
      </c>
      <c r="I192" s="4" t="s">
        <v>518</v>
      </c>
      <c r="J192" s="1" t="s">
        <v>25</v>
      </c>
      <c r="K192" s="1" t="s">
        <v>126</v>
      </c>
      <c r="L192" s="1" t="s">
        <v>132</v>
      </c>
      <c r="M192" s="1">
        <v>34</v>
      </c>
      <c r="N192" s="1">
        <v>21</v>
      </c>
      <c r="O192" s="1">
        <v>15</v>
      </c>
      <c r="P192" s="1">
        <v>0.92069999999999996</v>
      </c>
      <c r="Q192" s="10">
        <f t="shared" si="7"/>
        <v>-0.2857142857142857</v>
      </c>
      <c r="R192" s="1" t="s">
        <v>17</v>
      </c>
      <c r="T192" s="4" t="s">
        <v>59</v>
      </c>
      <c r="U192" s="1" t="s">
        <v>15</v>
      </c>
      <c r="V192" s="4" t="s">
        <v>59</v>
      </c>
      <c r="W192" s="4" t="s">
        <v>1657</v>
      </c>
      <c r="X192" s="5" t="s">
        <v>1581</v>
      </c>
      <c r="Y192" s="5" t="s">
        <v>1617</v>
      </c>
    </row>
    <row r="193" spans="1:25" ht="60" x14ac:dyDescent="0.25">
      <c r="A193" s="1">
        <v>4024</v>
      </c>
      <c r="B193" s="2" t="s">
        <v>973</v>
      </c>
      <c r="C193" s="1" t="s">
        <v>974</v>
      </c>
      <c r="D193" s="1" t="s">
        <v>975</v>
      </c>
      <c r="E193" s="1" t="s">
        <v>976</v>
      </c>
      <c r="F193" s="1" t="s">
        <v>15</v>
      </c>
      <c r="G193" s="1" t="s">
        <v>15</v>
      </c>
      <c r="H193" s="1" t="s">
        <v>39</v>
      </c>
      <c r="J193" s="1" t="s">
        <v>25</v>
      </c>
      <c r="K193" s="1" t="s">
        <v>126</v>
      </c>
      <c r="L193" s="1" t="s">
        <v>132</v>
      </c>
      <c r="M193" s="1">
        <v>237</v>
      </c>
      <c r="N193" s="1">
        <v>145</v>
      </c>
      <c r="O193" s="1">
        <v>94</v>
      </c>
      <c r="P193" s="1">
        <v>-1.5616099999999999</v>
      </c>
      <c r="Q193" s="10">
        <f t="shared" si="7"/>
        <v>-0.35172413793103446</v>
      </c>
      <c r="R193" s="1" t="s">
        <v>318</v>
      </c>
      <c r="T193" s="4" t="s">
        <v>527</v>
      </c>
      <c r="U193" s="1" t="s">
        <v>15</v>
      </c>
      <c r="V193" s="4" t="s">
        <v>770</v>
      </c>
      <c r="W193" s="4" t="s">
        <v>1657</v>
      </c>
      <c r="X193" s="5" t="s">
        <v>1581</v>
      </c>
      <c r="Y193" s="5" t="s">
        <v>1617</v>
      </c>
    </row>
    <row r="194" spans="1:25" x14ac:dyDescent="0.25">
      <c r="A194" s="1">
        <v>4025</v>
      </c>
      <c r="B194" s="2" t="s">
        <v>1156</v>
      </c>
      <c r="C194" s="1" t="s">
        <v>1157</v>
      </c>
      <c r="D194" s="1" t="s">
        <v>1158</v>
      </c>
      <c r="E194" s="1" t="s">
        <v>1159</v>
      </c>
      <c r="F194" s="1" t="s">
        <v>15</v>
      </c>
      <c r="G194" s="1" t="s">
        <v>15</v>
      </c>
      <c r="H194" s="1" t="s">
        <v>39</v>
      </c>
      <c r="J194" s="1" t="s">
        <v>25</v>
      </c>
      <c r="K194" s="1" t="s">
        <v>126</v>
      </c>
      <c r="L194" s="1" t="s">
        <v>132</v>
      </c>
      <c r="M194" s="1">
        <v>340</v>
      </c>
      <c r="N194" s="1">
        <v>136</v>
      </c>
      <c r="O194" s="1">
        <v>193</v>
      </c>
      <c r="P194" s="1">
        <v>0.66900999999999999</v>
      </c>
      <c r="Q194" s="10">
        <f t="shared" si="7"/>
        <v>0.41911764705882354</v>
      </c>
      <c r="R194" s="1" t="s">
        <v>318</v>
      </c>
      <c r="U194" s="1" t="s">
        <v>15</v>
      </c>
      <c r="V194" s="4" t="s">
        <v>989</v>
      </c>
      <c r="W194" s="4" t="s">
        <v>1657</v>
      </c>
      <c r="X194" s="5" t="s">
        <v>1581</v>
      </c>
      <c r="Y194" s="5" t="s">
        <v>1617</v>
      </c>
    </row>
    <row r="195" spans="1:25" x14ac:dyDescent="0.25">
      <c r="A195" s="1">
        <v>4026</v>
      </c>
      <c r="B195" s="2" t="s">
        <v>1055</v>
      </c>
      <c r="C195" s="1" t="s">
        <v>1056</v>
      </c>
      <c r="D195" s="1" t="s">
        <v>1057</v>
      </c>
      <c r="E195" s="1" t="s">
        <v>1058</v>
      </c>
      <c r="F195" s="1" t="s">
        <v>15</v>
      </c>
      <c r="G195" s="1" t="s">
        <v>188</v>
      </c>
      <c r="H195" s="1" t="s">
        <v>39</v>
      </c>
      <c r="J195" s="1" t="s">
        <v>25</v>
      </c>
      <c r="K195" s="1" t="s">
        <v>126</v>
      </c>
      <c r="M195" s="1">
        <v>192</v>
      </c>
      <c r="N195" s="1">
        <v>93</v>
      </c>
      <c r="O195" s="1">
        <v>128</v>
      </c>
      <c r="P195" s="1">
        <v>1.2749600000000001</v>
      </c>
      <c r="Q195" s="10">
        <f t="shared" si="7"/>
        <v>0.37634408602150538</v>
      </c>
      <c r="R195" s="1" t="s">
        <v>318</v>
      </c>
      <c r="U195" s="1" t="s">
        <v>15</v>
      </c>
      <c r="V195" s="4" t="s">
        <v>989</v>
      </c>
      <c r="W195" s="4" t="s">
        <v>1657</v>
      </c>
      <c r="X195" s="5" t="s">
        <v>1581</v>
      </c>
      <c r="Y195" s="1" t="s">
        <v>1610</v>
      </c>
    </row>
    <row r="196" spans="1:25" ht="60" x14ac:dyDescent="0.25">
      <c r="A196" s="1">
        <v>4027</v>
      </c>
      <c r="B196" s="2" t="s">
        <v>1277</v>
      </c>
      <c r="C196" s="1" t="s">
        <v>1278</v>
      </c>
      <c r="D196" s="1" t="s">
        <v>1279</v>
      </c>
      <c r="E196" s="1" t="s">
        <v>1280</v>
      </c>
      <c r="F196" s="1" t="s">
        <v>15</v>
      </c>
      <c r="G196" s="1" t="s">
        <v>15</v>
      </c>
      <c r="H196" s="1" t="s">
        <v>39</v>
      </c>
      <c r="J196" s="1" t="s">
        <v>25</v>
      </c>
      <c r="K196" s="1" t="s">
        <v>126</v>
      </c>
      <c r="L196" s="1" t="s">
        <v>132</v>
      </c>
      <c r="M196" s="1">
        <v>515</v>
      </c>
      <c r="N196" s="1">
        <v>268</v>
      </c>
      <c r="O196" s="1">
        <v>305</v>
      </c>
      <c r="P196" s="1">
        <v>-0.72118000000000004</v>
      </c>
      <c r="Q196" s="10">
        <f t="shared" si="7"/>
        <v>0.13805970149253732</v>
      </c>
      <c r="R196" s="1" t="s">
        <v>318</v>
      </c>
      <c r="T196" s="4" t="s">
        <v>1682</v>
      </c>
      <c r="U196" s="1" t="s">
        <v>15</v>
      </c>
      <c r="V196" s="4" t="s">
        <v>989</v>
      </c>
      <c r="W196" s="4" t="s">
        <v>1657</v>
      </c>
      <c r="X196" s="5" t="s">
        <v>1581</v>
      </c>
      <c r="Y196" s="5" t="s">
        <v>1617</v>
      </c>
    </row>
    <row r="197" spans="1:25" ht="180" x14ac:dyDescent="0.25">
      <c r="A197" s="1">
        <v>4028</v>
      </c>
      <c r="B197" s="2" t="s">
        <v>155</v>
      </c>
      <c r="C197" s="1" t="s">
        <v>156</v>
      </c>
      <c r="D197" s="1" t="s">
        <v>157</v>
      </c>
      <c r="E197" s="1" t="s">
        <v>158</v>
      </c>
      <c r="F197" s="1" t="s">
        <v>15</v>
      </c>
      <c r="G197" s="1" t="s">
        <v>38</v>
      </c>
      <c r="H197" s="1" t="s">
        <v>39</v>
      </c>
      <c r="J197" s="1" t="s">
        <v>25</v>
      </c>
      <c r="L197" s="1" t="s">
        <v>132</v>
      </c>
      <c r="M197" s="1">
        <v>10</v>
      </c>
      <c r="N197" s="1">
        <v>10</v>
      </c>
      <c r="O197" s="1">
        <v>1</v>
      </c>
      <c r="P197" s="1">
        <v>-2.21427</v>
      </c>
      <c r="Q197" s="10">
        <f t="shared" si="7"/>
        <v>-0.9</v>
      </c>
      <c r="R197" s="1" t="s">
        <v>133</v>
      </c>
      <c r="S197" s="1" t="s">
        <v>1639</v>
      </c>
      <c r="T197" s="4" t="s">
        <v>1638</v>
      </c>
      <c r="U197" s="1" t="s">
        <v>28</v>
      </c>
      <c r="W197" s="4" t="s">
        <v>1657</v>
      </c>
      <c r="X197" s="5" t="s">
        <v>1581</v>
      </c>
      <c r="Y197" s="1" t="s">
        <v>1586</v>
      </c>
    </row>
    <row r="198" spans="1:25" x14ac:dyDescent="0.25">
      <c r="A198" s="1">
        <v>4029</v>
      </c>
      <c r="B198" s="2" t="s">
        <v>1469</v>
      </c>
      <c r="C198" s="1" t="s">
        <v>1470</v>
      </c>
      <c r="D198" s="1" t="s">
        <v>1471</v>
      </c>
      <c r="E198" s="1" t="s">
        <v>1472</v>
      </c>
      <c r="F198" s="1" t="s">
        <v>15</v>
      </c>
      <c r="G198" s="1" t="s">
        <v>15</v>
      </c>
      <c r="H198" s="1" t="s">
        <v>39</v>
      </c>
      <c r="J198" s="1" t="s">
        <v>25</v>
      </c>
      <c r="K198" s="1" t="s">
        <v>126</v>
      </c>
      <c r="L198" s="1" t="s">
        <v>132</v>
      </c>
      <c r="M198" s="1">
        <v>859</v>
      </c>
      <c r="N198" s="1">
        <v>429</v>
      </c>
      <c r="O198" s="1">
        <v>548</v>
      </c>
      <c r="P198" s="1">
        <v>-0.54598000000000002</v>
      </c>
      <c r="Q198" s="10">
        <f t="shared" si="7"/>
        <v>0.27738927738927738</v>
      </c>
      <c r="R198" s="1" t="s">
        <v>318</v>
      </c>
      <c r="U198" s="1" t="s">
        <v>15</v>
      </c>
      <c r="V198" s="4" t="s">
        <v>989</v>
      </c>
      <c r="W198" s="4" t="s">
        <v>1663</v>
      </c>
      <c r="X198" s="5" t="s">
        <v>1581</v>
      </c>
      <c r="Y198" s="5" t="s">
        <v>1617</v>
      </c>
    </row>
    <row r="199" spans="1:25" x14ac:dyDescent="0.25">
      <c r="A199" s="1">
        <v>4030</v>
      </c>
      <c r="B199" s="2" t="s">
        <v>1541</v>
      </c>
      <c r="C199" s="1" t="s">
        <v>1542</v>
      </c>
      <c r="D199" s="1" t="s">
        <v>1543</v>
      </c>
      <c r="E199" s="1" t="s">
        <v>1544</v>
      </c>
      <c r="F199" s="1" t="s">
        <v>15</v>
      </c>
      <c r="G199" s="1" t="s">
        <v>15</v>
      </c>
      <c r="H199" s="1" t="s">
        <v>39</v>
      </c>
      <c r="J199" s="1" t="s">
        <v>25</v>
      </c>
      <c r="K199" s="1" t="s">
        <v>126</v>
      </c>
      <c r="L199" s="1" t="s">
        <v>132</v>
      </c>
      <c r="M199" s="1">
        <v>1278</v>
      </c>
      <c r="N199" s="1">
        <v>628</v>
      </c>
      <c r="O199" s="1">
        <v>909</v>
      </c>
      <c r="P199" s="1">
        <v>0.70179000000000002</v>
      </c>
      <c r="Q199" s="10">
        <f t="shared" si="7"/>
        <v>0.44745222929936307</v>
      </c>
      <c r="R199" s="1" t="s">
        <v>318</v>
      </c>
      <c r="U199" s="1" t="s">
        <v>15</v>
      </c>
      <c r="V199" s="4" t="s">
        <v>989</v>
      </c>
      <c r="W199" s="4" t="s">
        <v>1658</v>
      </c>
      <c r="X199" s="5" t="s">
        <v>1581</v>
      </c>
      <c r="Y199" s="5" t="s">
        <v>1617</v>
      </c>
    </row>
    <row r="200" spans="1:25" x14ac:dyDescent="0.25">
      <c r="A200" s="1">
        <v>4031</v>
      </c>
      <c r="B200" s="2" t="s">
        <v>1257</v>
      </c>
      <c r="C200" s="1" t="s">
        <v>1258</v>
      </c>
      <c r="D200" s="1" t="s">
        <v>1259</v>
      </c>
      <c r="E200" s="1" t="s">
        <v>1260</v>
      </c>
      <c r="F200" s="1" t="s">
        <v>15</v>
      </c>
      <c r="G200" s="1" t="s">
        <v>15</v>
      </c>
      <c r="H200" s="1" t="s">
        <v>39</v>
      </c>
      <c r="J200" s="1" t="s">
        <v>25</v>
      </c>
      <c r="K200" s="1" t="s">
        <v>126</v>
      </c>
      <c r="L200" s="1" t="s">
        <v>132</v>
      </c>
      <c r="M200" s="1">
        <v>430</v>
      </c>
      <c r="N200" s="1">
        <v>197</v>
      </c>
      <c r="O200" s="1">
        <v>294</v>
      </c>
      <c r="P200" s="1">
        <v>0.17574999999999999</v>
      </c>
      <c r="Q200" s="10">
        <f t="shared" si="7"/>
        <v>0.49238578680203043</v>
      </c>
      <c r="R200" s="1" t="s">
        <v>318</v>
      </c>
      <c r="U200" s="1" t="s">
        <v>15</v>
      </c>
      <c r="V200" s="4" t="s">
        <v>989</v>
      </c>
      <c r="W200" s="4" t="s">
        <v>1658</v>
      </c>
      <c r="X200" s="5" t="s">
        <v>1581</v>
      </c>
      <c r="Y200" s="5" t="s">
        <v>1617</v>
      </c>
    </row>
    <row r="201" spans="1:25" x14ac:dyDescent="0.25">
      <c r="A201" s="1">
        <v>4032</v>
      </c>
      <c r="B201" s="2" t="s">
        <v>663</v>
      </c>
      <c r="C201" s="1" t="s">
        <v>664</v>
      </c>
      <c r="D201" s="1" t="s">
        <v>665</v>
      </c>
      <c r="E201" s="1" t="s">
        <v>666</v>
      </c>
      <c r="F201" s="1" t="s">
        <v>15</v>
      </c>
      <c r="G201" s="1" t="s">
        <v>188</v>
      </c>
      <c r="H201" s="1" t="s">
        <v>39</v>
      </c>
      <c r="I201" s="1"/>
      <c r="J201" s="1" t="s">
        <v>25</v>
      </c>
      <c r="M201" s="1">
        <v>62</v>
      </c>
      <c r="N201" s="1">
        <v>35</v>
      </c>
      <c r="O201" s="1">
        <v>34</v>
      </c>
      <c r="P201" s="1">
        <v>0.56906999999999996</v>
      </c>
      <c r="Q201" s="10">
        <f t="shared" si="7"/>
        <v>-2.8571428571428571E-2</v>
      </c>
      <c r="R201" s="1" t="s">
        <v>318</v>
      </c>
      <c r="S201" s="1"/>
      <c r="U201" s="1" t="s">
        <v>342</v>
      </c>
      <c r="W201" s="4" t="s">
        <v>1658</v>
      </c>
      <c r="X201" s="5" t="s">
        <v>1581</v>
      </c>
      <c r="Y201" s="1" t="s">
        <v>1585</v>
      </c>
    </row>
    <row r="202" spans="1:25" x14ac:dyDescent="0.25">
      <c r="A202" s="1">
        <v>4033</v>
      </c>
      <c r="B202" s="2" t="s">
        <v>1517</v>
      </c>
      <c r="C202" s="1" t="s">
        <v>1518</v>
      </c>
      <c r="D202" s="1" t="s">
        <v>1519</v>
      </c>
      <c r="E202" s="1" t="s">
        <v>1520</v>
      </c>
      <c r="F202" s="1" t="s">
        <v>15</v>
      </c>
      <c r="G202" s="1" t="s">
        <v>15</v>
      </c>
      <c r="H202" s="1" t="s">
        <v>39</v>
      </c>
      <c r="J202" s="1" t="s">
        <v>25</v>
      </c>
      <c r="K202" s="1" t="s">
        <v>126</v>
      </c>
      <c r="L202" s="1" t="s">
        <v>132</v>
      </c>
      <c r="M202" s="1">
        <v>931</v>
      </c>
      <c r="N202" s="1">
        <v>395</v>
      </c>
      <c r="O202" s="1">
        <v>673</v>
      </c>
      <c r="P202" s="1">
        <v>1.54786</v>
      </c>
      <c r="Q202" s="10">
        <f t="shared" si="7"/>
        <v>0.70379746835443036</v>
      </c>
      <c r="R202" s="1" t="s">
        <v>318</v>
      </c>
      <c r="U202" s="1" t="s">
        <v>15</v>
      </c>
      <c r="V202" s="4" t="s">
        <v>989</v>
      </c>
      <c r="W202" s="4" t="s">
        <v>1658</v>
      </c>
      <c r="X202" s="5" t="s">
        <v>1581</v>
      </c>
      <c r="Y202" s="5" t="s">
        <v>1617</v>
      </c>
    </row>
    <row r="203" spans="1:25" x14ac:dyDescent="0.25">
      <c r="A203" s="1">
        <v>4034</v>
      </c>
      <c r="B203" s="2" t="s">
        <v>1273</v>
      </c>
      <c r="C203" s="1" t="s">
        <v>1274</v>
      </c>
      <c r="D203" s="1" t="s">
        <v>1275</v>
      </c>
      <c r="E203" s="1" t="s">
        <v>1276</v>
      </c>
      <c r="F203" s="1" t="s">
        <v>15</v>
      </c>
      <c r="G203" s="1" t="s">
        <v>15</v>
      </c>
      <c r="H203" s="1" t="s">
        <v>39</v>
      </c>
      <c r="J203" s="1" t="s">
        <v>25</v>
      </c>
      <c r="K203" s="1" t="s">
        <v>126</v>
      </c>
      <c r="L203" s="1" t="s">
        <v>132</v>
      </c>
      <c r="M203" s="1">
        <v>473</v>
      </c>
      <c r="N203" s="1">
        <v>204</v>
      </c>
      <c r="O203" s="1">
        <v>300</v>
      </c>
      <c r="P203" s="1">
        <v>0.52608999999999995</v>
      </c>
      <c r="Q203" s="10">
        <f t="shared" si="7"/>
        <v>0.47058823529411764</v>
      </c>
      <c r="R203" s="1" t="s">
        <v>318</v>
      </c>
      <c r="U203" s="1" t="s">
        <v>15</v>
      </c>
      <c r="V203" s="4" t="s">
        <v>989</v>
      </c>
      <c r="W203" s="4" t="s">
        <v>1658</v>
      </c>
      <c r="X203" s="5" t="s">
        <v>1581</v>
      </c>
      <c r="Y203" s="5" t="s">
        <v>1617</v>
      </c>
    </row>
    <row r="204" spans="1:25" x14ac:dyDescent="0.25">
      <c r="A204" s="1">
        <v>4035</v>
      </c>
      <c r="B204" s="2" t="s">
        <v>1079</v>
      </c>
      <c r="C204" s="1" t="s">
        <v>1080</v>
      </c>
      <c r="D204" s="1" t="s">
        <v>1081</v>
      </c>
      <c r="E204" s="1" t="s">
        <v>1082</v>
      </c>
      <c r="F204" s="1" t="s">
        <v>15</v>
      </c>
      <c r="G204" s="1" t="s">
        <v>15</v>
      </c>
      <c r="H204" s="1" t="s">
        <v>39</v>
      </c>
      <c r="J204" s="1" t="s">
        <v>25</v>
      </c>
      <c r="K204" s="1" t="s">
        <v>126</v>
      </c>
      <c r="L204" s="1" t="s">
        <v>132</v>
      </c>
      <c r="M204" s="1">
        <v>206</v>
      </c>
      <c r="N204" s="1">
        <v>77</v>
      </c>
      <c r="O204" s="1">
        <v>135</v>
      </c>
      <c r="P204" s="1">
        <v>0.18695000000000001</v>
      </c>
      <c r="Q204" s="10">
        <f t="shared" si="7"/>
        <v>0.75324675324675328</v>
      </c>
      <c r="R204" s="1" t="s">
        <v>318</v>
      </c>
      <c r="U204" s="1" t="s">
        <v>15</v>
      </c>
      <c r="V204" s="4" t="s">
        <v>989</v>
      </c>
      <c r="W204" s="4" t="s">
        <v>1658</v>
      </c>
      <c r="X204" s="5" t="s">
        <v>1581</v>
      </c>
      <c r="Y204" s="5" t="s">
        <v>1617</v>
      </c>
    </row>
    <row r="205" spans="1:25" x14ac:dyDescent="0.25">
      <c r="A205" s="1">
        <v>4036</v>
      </c>
      <c r="B205" s="2" t="s">
        <v>1002</v>
      </c>
      <c r="C205" s="1" t="s">
        <v>1003</v>
      </c>
      <c r="D205" s="1" t="s">
        <v>1004</v>
      </c>
      <c r="E205" s="1" t="s">
        <v>1005</v>
      </c>
      <c r="F205" s="1" t="s">
        <v>15</v>
      </c>
      <c r="G205" s="1" t="s">
        <v>15</v>
      </c>
      <c r="H205" s="1" t="s">
        <v>39</v>
      </c>
      <c r="J205" s="1" t="s">
        <v>25</v>
      </c>
      <c r="K205" s="1" t="s">
        <v>126</v>
      </c>
      <c r="L205" s="1" t="s">
        <v>132</v>
      </c>
      <c r="M205" s="1">
        <v>183</v>
      </c>
      <c r="N205" s="1">
        <v>80</v>
      </c>
      <c r="O205" s="1">
        <v>107</v>
      </c>
      <c r="P205" s="1">
        <v>-0.18659000000000001</v>
      </c>
      <c r="Q205" s="10">
        <f t="shared" si="7"/>
        <v>0.33750000000000002</v>
      </c>
      <c r="R205" s="1" t="s">
        <v>318</v>
      </c>
      <c r="U205" s="1" t="s">
        <v>15</v>
      </c>
      <c r="V205" s="4" t="s">
        <v>989</v>
      </c>
      <c r="W205" s="4" t="s">
        <v>1658</v>
      </c>
      <c r="X205" s="5" t="s">
        <v>1581</v>
      </c>
      <c r="Y205" s="5" t="s">
        <v>1617</v>
      </c>
    </row>
    <row r="206" spans="1:25" ht="195" x14ac:dyDescent="0.25">
      <c r="A206" s="1">
        <v>4037</v>
      </c>
      <c r="B206" s="2" t="s">
        <v>171</v>
      </c>
      <c r="C206" s="1" t="s">
        <v>172</v>
      </c>
      <c r="D206" s="1" t="s">
        <v>173</v>
      </c>
      <c r="E206" s="1" t="s">
        <v>174</v>
      </c>
      <c r="F206" s="1" t="s">
        <v>15</v>
      </c>
      <c r="G206" s="1" t="s">
        <v>131</v>
      </c>
      <c r="H206" s="1" t="s">
        <v>39</v>
      </c>
      <c r="J206" s="1" t="s">
        <v>25</v>
      </c>
      <c r="M206" s="1">
        <v>9</v>
      </c>
      <c r="N206" s="1">
        <v>8</v>
      </c>
      <c r="O206" s="1">
        <v>1</v>
      </c>
      <c r="Q206" s="10">
        <f t="shared" si="7"/>
        <v>-0.875</v>
      </c>
      <c r="R206" s="1" t="s">
        <v>133</v>
      </c>
      <c r="S206" s="1" t="s">
        <v>1619</v>
      </c>
      <c r="T206" s="4" t="s">
        <v>1706</v>
      </c>
      <c r="U206" s="1" t="s">
        <v>28</v>
      </c>
      <c r="W206" s="4" t="s">
        <v>1658</v>
      </c>
      <c r="X206" s="5" t="s">
        <v>1581</v>
      </c>
      <c r="Y206" s="1" t="s">
        <v>1583</v>
      </c>
    </row>
    <row r="207" spans="1:25" x14ac:dyDescent="0.25">
      <c r="A207" s="1">
        <v>4038</v>
      </c>
      <c r="B207" s="2" t="s">
        <v>1353</v>
      </c>
      <c r="C207" s="1" t="s">
        <v>1354</v>
      </c>
      <c r="D207" s="1" t="s">
        <v>1355</v>
      </c>
      <c r="E207" s="1" t="s">
        <v>1356</v>
      </c>
      <c r="F207" s="1" t="s">
        <v>15</v>
      </c>
      <c r="G207" s="1" t="s">
        <v>15</v>
      </c>
      <c r="H207" s="1" t="s">
        <v>39</v>
      </c>
      <c r="J207" s="1" t="s">
        <v>25</v>
      </c>
      <c r="K207" s="1" t="s">
        <v>126</v>
      </c>
      <c r="L207" s="1" t="s">
        <v>132</v>
      </c>
      <c r="M207" s="1">
        <v>479</v>
      </c>
      <c r="N207" s="1">
        <v>174</v>
      </c>
      <c r="O207" s="1">
        <v>366</v>
      </c>
      <c r="P207" s="1">
        <v>1.8298300000000001</v>
      </c>
      <c r="Q207" s="10">
        <f t="shared" si="7"/>
        <v>1.103448275862069</v>
      </c>
      <c r="R207" s="1" t="s">
        <v>318</v>
      </c>
      <c r="U207" s="1" t="s">
        <v>15</v>
      </c>
      <c r="V207" s="4" t="s">
        <v>989</v>
      </c>
      <c r="W207" s="4" t="s">
        <v>1658</v>
      </c>
      <c r="X207" s="5" t="s">
        <v>1581</v>
      </c>
      <c r="Y207" s="5" t="s">
        <v>1617</v>
      </c>
    </row>
    <row r="208" spans="1:25" x14ac:dyDescent="0.25">
      <c r="A208" s="1">
        <v>4039</v>
      </c>
      <c r="B208" s="2" t="s">
        <v>1325</v>
      </c>
      <c r="C208" s="1" t="s">
        <v>1326</v>
      </c>
      <c r="D208" s="1" t="s">
        <v>1327</v>
      </c>
      <c r="E208" s="1" t="s">
        <v>1328</v>
      </c>
      <c r="F208" s="1" t="s">
        <v>15</v>
      </c>
      <c r="G208" s="1" t="s">
        <v>15</v>
      </c>
      <c r="H208" s="1" t="s">
        <v>39</v>
      </c>
      <c r="J208" s="1" t="s">
        <v>25</v>
      </c>
      <c r="K208" s="1" t="s">
        <v>126</v>
      </c>
      <c r="L208" s="1" t="s">
        <v>132</v>
      </c>
      <c r="M208" s="1">
        <v>458</v>
      </c>
      <c r="N208" s="1">
        <v>138</v>
      </c>
      <c r="O208" s="1">
        <v>334</v>
      </c>
      <c r="P208" s="1">
        <v>1.54213</v>
      </c>
      <c r="Q208" s="10">
        <f t="shared" si="7"/>
        <v>1.4202898550724639</v>
      </c>
      <c r="R208" s="1" t="s">
        <v>318</v>
      </c>
      <c r="U208" s="1" t="s">
        <v>15</v>
      </c>
      <c r="V208" s="4" t="s">
        <v>989</v>
      </c>
      <c r="W208" s="4" t="s">
        <v>1658</v>
      </c>
      <c r="X208" s="5" t="s">
        <v>1581</v>
      </c>
      <c r="Y208" s="5" t="s">
        <v>1617</v>
      </c>
    </row>
    <row r="209" spans="1:25" x14ac:dyDescent="0.25">
      <c r="A209" s="1">
        <v>4040</v>
      </c>
      <c r="B209" s="2" t="s">
        <v>829</v>
      </c>
      <c r="C209" s="1" t="s">
        <v>830</v>
      </c>
      <c r="D209" s="1" t="s">
        <v>831</v>
      </c>
      <c r="E209" s="1" t="s">
        <v>832</v>
      </c>
      <c r="F209" s="1" t="s">
        <v>15</v>
      </c>
      <c r="G209" s="1" t="s">
        <v>188</v>
      </c>
      <c r="H209" s="1" t="s">
        <v>39</v>
      </c>
      <c r="J209" s="1" t="s">
        <v>25</v>
      </c>
      <c r="K209" s="1" t="s">
        <v>126</v>
      </c>
      <c r="L209" s="1" t="s">
        <v>132</v>
      </c>
      <c r="M209" s="1">
        <v>87</v>
      </c>
      <c r="N209" s="1">
        <v>42</v>
      </c>
      <c r="O209" s="1">
        <v>50</v>
      </c>
      <c r="P209" s="1">
        <v>1.0845800000000001</v>
      </c>
      <c r="Q209" s="10">
        <f t="shared" si="7"/>
        <v>0.19047619047619047</v>
      </c>
      <c r="R209" s="1" t="s">
        <v>318</v>
      </c>
      <c r="U209" s="1" t="s">
        <v>342</v>
      </c>
      <c r="W209" s="4" t="s">
        <v>1667</v>
      </c>
      <c r="X209" s="5" t="s">
        <v>1581</v>
      </c>
      <c r="Y209" s="1" t="s">
        <v>1583</v>
      </c>
    </row>
    <row r="210" spans="1:25" ht="126.75" customHeight="1" x14ac:dyDescent="0.25">
      <c r="A210" s="1">
        <v>4041</v>
      </c>
      <c r="B210" s="2" t="s">
        <v>189</v>
      </c>
      <c r="C210" s="1" t="s">
        <v>190</v>
      </c>
      <c r="D210" s="1" t="s">
        <v>191</v>
      </c>
      <c r="E210" s="1" t="s">
        <v>192</v>
      </c>
      <c r="F210" s="1" t="s">
        <v>15</v>
      </c>
      <c r="G210" s="1" t="s">
        <v>131</v>
      </c>
      <c r="H210" s="1" t="s">
        <v>23</v>
      </c>
      <c r="I210" s="4" t="s">
        <v>193</v>
      </c>
      <c r="J210" s="1" t="s">
        <v>25</v>
      </c>
      <c r="K210" s="1" t="s">
        <v>126</v>
      </c>
      <c r="L210" s="1" t="s">
        <v>132</v>
      </c>
      <c r="M210" s="1">
        <v>8</v>
      </c>
      <c r="N210" s="1">
        <v>6</v>
      </c>
      <c r="O210" s="1">
        <v>2</v>
      </c>
      <c r="Q210" s="10">
        <f t="shared" si="7"/>
        <v>-0.66666666666666663</v>
      </c>
      <c r="R210" s="1" t="s">
        <v>17</v>
      </c>
      <c r="T210" s="4" t="s">
        <v>194</v>
      </c>
      <c r="U210" s="1" t="s">
        <v>28</v>
      </c>
      <c r="W210" s="4" t="s">
        <v>1669</v>
      </c>
      <c r="X210" s="5" t="s">
        <v>1581</v>
      </c>
      <c r="Y210" s="1" t="s">
        <v>1583</v>
      </c>
    </row>
    <row r="211" spans="1:25" x14ac:dyDescent="0.25">
      <c r="A211" s="1">
        <v>4042</v>
      </c>
      <c r="B211" s="2" t="s">
        <v>97</v>
      </c>
      <c r="C211" s="1" t="s">
        <v>98</v>
      </c>
      <c r="D211" s="1" t="s">
        <v>99</v>
      </c>
      <c r="E211" s="1" t="s">
        <v>100</v>
      </c>
      <c r="F211" s="1" t="s">
        <v>15</v>
      </c>
      <c r="G211" s="1" t="s">
        <v>15</v>
      </c>
      <c r="H211" s="1" t="s">
        <v>16</v>
      </c>
      <c r="I211" s="1"/>
      <c r="M211" s="1">
        <v>0</v>
      </c>
      <c r="N211" s="1">
        <v>0</v>
      </c>
      <c r="O211" s="1">
        <v>0</v>
      </c>
      <c r="Q211" s="10" t="str">
        <f>IF(N211&gt;0,(O211-N211)/N211,"No records")</f>
        <v>No records</v>
      </c>
      <c r="R211" s="1" t="s">
        <v>17</v>
      </c>
      <c r="S211" s="1"/>
      <c r="T211" s="4" t="s">
        <v>101</v>
      </c>
      <c r="U211" s="1" t="s">
        <v>15</v>
      </c>
      <c r="V211" s="4" t="s">
        <v>102</v>
      </c>
      <c r="W211" s="4" t="s">
        <v>1658</v>
      </c>
      <c r="X211" s="5" t="s">
        <v>1581</v>
      </c>
      <c r="Y211" s="5" t="s">
        <v>1617</v>
      </c>
    </row>
    <row r="212" spans="1:25" ht="60" x14ac:dyDescent="0.25">
      <c r="A212" s="1">
        <v>4043</v>
      </c>
      <c r="B212" s="2" t="s">
        <v>1349</v>
      </c>
      <c r="C212" s="1" t="s">
        <v>1350</v>
      </c>
      <c r="D212" s="1" t="s">
        <v>1351</v>
      </c>
      <c r="E212" s="1" t="s">
        <v>1352</v>
      </c>
      <c r="F212" s="1" t="s">
        <v>15</v>
      </c>
      <c r="G212" s="1" t="s">
        <v>15</v>
      </c>
      <c r="H212" s="1" t="s">
        <v>39</v>
      </c>
      <c r="J212" s="1" t="s">
        <v>25</v>
      </c>
      <c r="K212" s="1" t="s">
        <v>126</v>
      </c>
      <c r="L212" s="1" t="s">
        <v>132</v>
      </c>
      <c r="M212" s="1">
        <v>563</v>
      </c>
      <c r="N212" s="1">
        <v>269</v>
      </c>
      <c r="O212" s="1">
        <v>365</v>
      </c>
      <c r="P212" s="1">
        <v>-0.47738999999999998</v>
      </c>
      <c r="Q212" s="10">
        <f t="shared" ref="Q212:Q243" si="8">IF(N212&gt;0,(O212-N212)/N212,"No pre-1980 records")</f>
        <v>0.35687732342007433</v>
      </c>
      <c r="R212" s="1" t="s">
        <v>318</v>
      </c>
      <c r="T212" s="4" t="s">
        <v>1682</v>
      </c>
      <c r="U212" s="1" t="s">
        <v>15</v>
      </c>
      <c r="V212" s="4" t="s">
        <v>989</v>
      </c>
      <c r="W212" s="4" t="s">
        <v>1658</v>
      </c>
      <c r="X212" s="5" t="s">
        <v>1581</v>
      </c>
      <c r="Y212" s="5" t="s">
        <v>1617</v>
      </c>
    </row>
    <row r="213" spans="1:25" x14ac:dyDescent="0.25">
      <c r="A213" s="1">
        <v>4044</v>
      </c>
      <c r="B213" s="2" t="s">
        <v>1445</v>
      </c>
      <c r="C213" s="1" t="s">
        <v>1446</v>
      </c>
      <c r="D213" s="1" t="s">
        <v>1447</v>
      </c>
      <c r="E213" s="1" t="s">
        <v>1448</v>
      </c>
      <c r="F213" s="1" t="s">
        <v>15</v>
      </c>
      <c r="G213" s="1" t="s">
        <v>15</v>
      </c>
      <c r="H213" s="1" t="s">
        <v>39</v>
      </c>
      <c r="J213" s="1" t="s">
        <v>25</v>
      </c>
      <c r="K213" s="1" t="s">
        <v>126</v>
      </c>
      <c r="L213" s="1" t="s">
        <v>132</v>
      </c>
      <c r="M213" s="1">
        <v>870</v>
      </c>
      <c r="N213" s="1">
        <v>418</v>
      </c>
      <c r="O213" s="1">
        <v>528</v>
      </c>
      <c r="P213" s="1">
        <v>-1.60351</v>
      </c>
      <c r="Q213" s="10">
        <f t="shared" si="8"/>
        <v>0.26315789473684209</v>
      </c>
      <c r="R213" s="1" t="s">
        <v>318</v>
      </c>
      <c r="U213" s="1" t="s">
        <v>15</v>
      </c>
      <c r="V213" s="4" t="s">
        <v>989</v>
      </c>
      <c r="W213" s="4" t="s">
        <v>1657</v>
      </c>
      <c r="X213" s="5" t="s">
        <v>1581</v>
      </c>
      <c r="Y213" s="5" t="s">
        <v>1617</v>
      </c>
    </row>
    <row r="214" spans="1:25" x14ac:dyDescent="0.25">
      <c r="A214" s="1">
        <v>4045</v>
      </c>
      <c r="B214" s="2" t="s">
        <v>791</v>
      </c>
      <c r="C214" s="1" t="s">
        <v>792</v>
      </c>
      <c r="D214" s="1" t="s">
        <v>793</v>
      </c>
      <c r="E214" s="1" t="s">
        <v>794</v>
      </c>
      <c r="F214" s="1" t="s">
        <v>15</v>
      </c>
      <c r="G214" s="1" t="s">
        <v>188</v>
      </c>
      <c r="H214" s="1" t="s">
        <v>39</v>
      </c>
      <c r="J214" s="1" t="s">
        <v>25</v>
      </c>
      <c r="K214" s="1" t="s">
        <v>126</v>
      </c>
      <c r="L214" s="1" t="s">
        <v>132</v>
      </c>
      <c r="M214" s="1">
        <v>84</v>
      </c>
      <c r="N214" s="1">
        <v>40</v>
      </c>
      <c r="O214" s="1">
        <v>47</v>
      </c>
      <c r="P214" s="1">
        <v>-0.1588</v>
      </c>
      <c r="Q214" s="10">
        <f t="shared" si="8"/>
        <v>0.17499999999999999</v>
      </c>
      <c r="R214" s="1" t="s">
        <v>318</v>
      </c>
      <c r="U214" s="1" t="s">
        <v>342</v>
      </c>
      <c r="W214" s="4" t="s">
        <v>1658</v>
      </c>
      <c r="X214" s="5" t="s">
        <v>1581</v>
      </c>
      <c r="Y214" s="1" t="s">
        <v>1583</v>
      </c>
    </row>
    <row r="215" spans="1:25" ht="360" x14ac:dyDescent="0.25">
      <c r="A215" s="1">
        <v>4046</v>
      </c>
      <c r="B215" s="2" t="s">
        <v>93</v>
      </c>
      <c r="C215" s="1" t="s">
        <v>94</v>
      </c>
      <c r="D215" s="1" t="s">
        <v>95</v>
      </c>
      <c r="E215" s="1" t="s">
        <v>96</v>
      </c>
      <c r="F215" s="1" t="s">
        <v>38</v>
      </c>
      <c r="G215" s="1" t="s">
        <v>22</v>
      </c>
      <c r="H215" s="1" t="s">
        <v>23</v>
      </c>
      <c r="I215" s="4" t="s">
        <v>1618</v>
      </c>
      <c r="L215" s="1" t="s">
        <v>132</v>
      </c>
      <c r="M215" s="1">
        <v>2</v>
      </c>
      <c r="N215" s="1">
        <v>2</v>
      </c>
      <c r="O215" s="1">
        <v>0</v>
      </c>
      <c r="Q215" s="10">
        <f t="shared" si="8"/>
        <v>-1</v>
      </c>
      <c r="R215" s="1" t="s">
        <v>40</v>
      </c>
      <c r="S215" s="1" t="s">
        <v>41</v>
      </c>
      <c r="T215" s="4" t="s">
        <v>1705</v>
      </c>
      <c r="U215" s="1" t="s">
        <v>28</v>
      </c>
      <c r="W215" s="4" t="s">
        <v>1669</v>
      </c>
      <c r="X215" s="1" t="s">
        <v>1571</v>
      </c>
      <c r="Y215" s="1" t="s">
        <v>1571</v>
      </c>
    </row>
    <row r="216" spans="1:25" ht="105" x14ac:dyDescent="0.25">
      <c r="A216" s="1">
        <v>4047</v>
      </c>
      <c r="B216" s="2" t="s">
        <v>568</v>
      </c>
      <c r="C216" s="1" t="s">
        <v>569</v>
      </c>
      <c r="D216" s="1" t="s">
        <v>570</v>
      </c>
      <c r="E216" s="1" t="s">
        <v>571</v>
      </c>
      <c r="F216" s="1" t="s">
        <v>15</v>
      </c>
      <c r="G216" s="1" t="s">
        <v>131</v>
      </c>
      <c r="H216" s="1" t="s">
        <v>39</v>
      </c>
      <c r="J216" s="1" t="s">
        <v>25</v>
      </c>
      <c r="K216" s="1" t="s">
        <v>126</v>
      </c>
      <c r="M216" s="1">
        <v>42</v>
      </c>
      <c r="N216" s="1">
        <v>24</v>
      </c>
      <c r="O216" s="1">
        <v>20</v>
      </c>
      <c r="P216" s="1">
        <v>-0.28054000000000001</v>
      </c>
      <c r="Q216" s="10">
        <f t="shared" si="8"/>
        <v>-0.16666666666666666</v>
      </c>
      <c r="R216" s="6" t="s">
        <v>318</v>
      </c>
      <c r="S216" s="14" t="s">
        <v>1688</v>
      </c>
      <c r="T216" s="4" t="s">
        <v>1687</v>
      </c>
      <c r="U216" s="1" t="s">
        <v>342</v>
      </c>
      <c r="W216" s="4" t="s">
        <v>1658</v>
      </c>
      <c r="X216" s="5" t="s">
        <v>1581</v>
      </c>
      <c r="Y216" s="1" t="s">
        <v>1583</v>
      </c>
    </row>
    <row r="217" spans="1:25" ht="135" x14ac:dyDescent="0.25">
      <c r="A217" s="1">
        <v>4048</v>
      </c>
      <c r="B217" s="2" t="s">
        <v>482</v>
      </c>
      <c r="C217" s="1" t="s">
        <v>483</v>
      </c>
      <c r="D217" s="1" t="s">
        <v>484</v>
      </c>
      <c r="E217" s="1" t="s">
        <v>485</v>
      </c>
      <c r="F217" s="1" t="s">
        <v>15</v>
      </c>
      <c r="G217" s="1" t="s">
        <v>188</v>
      </c>
      <c r="H217" s="1" t="s">
        <v>39</v>
      </c>
      <c r="I217" s="1"/>
      <c r="J217" s="1" t="s">
        <v>25</v>
      </c>
      <c r="L217" s="1" t="s">
        <v>132</v>
      </c>
      <c r="M217" s="1">
        <v>37</v>
      </c>
      <c r="N217" s="1">
        <v>17</v>
      </c>
      <c r="O217" s="1">
        <v>11</v>
      </c>
      <c r="P217" s="1">
        <v>0.46623999999999999</v>
      </c>
      <c r="Q217" s="10">
        <f t="shared" si="8"/>
        <v>-0.35294117647058826</v>
      </c>
      <c r="R217" s="6" t="s">
        <v>226</v>
      </c>
      <c r="S217" s="14" t="s">
        <v>1689</v>
      </c>
      <c r="T217" s="4" t="s">
        <v>1651</v>
      </c>
      <c r="U217" s="1" t="s">
        <v>28</v>
      </c>
      <c r="W217" s="4" t="s">
        <v>1658</v>
      </c>
      <c r="X217" s="5" t="s">
        <v>1581</v>
      </c>
      <c r="Y217" s="1" t="s">
        <v>1583</v>
      </c>
    </row>
    <row r="218" spans="1:25" x14ac:dyDescent="0.25">
      <c r="A218" s="1">
        <v>4049</v>
      </c>
      <c r="B218" s="2" t="s">
        <v>1144</v>
      </c>
      <c r="C218" s="1" t="s">
        <v>1145</v>
      </c>
      <c r="D218" s="1" t="s">
        <v>1146</v>
      </c>
      <c r="E218" s="1" t="s">
        <v>1147</v>
      </c>
      <c r="F218" s="1" t="s">
        <v>15</v>
      </c>
      <c r="G218" s="1" t="s">
        <v>15</v>
      </c>
      <c r="H218" s="1" t="s">
        <v>39</v>
      </c>
      <c r="J218" s="1" t="s">
        <v>25</v>
      </c>
      <c r="K218" s="1" t="s">
        <v>126</v>
      </c>
      <c r="L218" s="1" t="s">
        <v>132</v>
      </c>
      <c r="M218" s="1">
        <v>280</v>
      </c>
      <c r="N218" s="1">
        <v>108</v>
      </c>
      <c r="O218" s="1">
        <v>176</v>
      </c>
      <c r="P218" s="1">
        <v>-0.24565999999999999</v>
      </c>
      <c r="Q218" s="10">
        <f t="shared" si="8"/>
        <v>0.62962962962962965</v>
      </c>
      <c r="R218" s="1" t="s">
        <v>318</v>
      </c>
      <c r="U218" s="1" t="s">
        <v>15</v>
      </c>
      <c r="V218" s="4" t="s">
        <v>989</v>
      </c>
      <c r="W218" s="4" t="s">
        <v>1658</v>
      </c>
      <c r="X218" s="5" t="s">
        <v>1581</v>
      </c>
      <c r="Y218" s="5" t="s">
        <v>1617</v>
      </c>
    </row>
    <row r="219" spans="1:25" x14ac:dyDescent="0.25">
      <c r="A219" s="1">
        <v>4050</v>
      </c>
      <c r="B219" s="2" t="s">
        <v>1457</v>
      </c>
      <c r="C219" s="1" t="s">
        <v>1458</v>
      </c>
      <c r="D219" s="1" t="s">
        <v>1459</v>
      </c>
      <c r="E219" s="1" t="s">
        <v>1460</v>
      </c>
      <c r="F219" s="1" t="s">
        <v>15</v>
      </c>
      <c r="G219" s="1" t="s">
        <v>15</v>
      </c>
      <c r="H219" s="1" t="s">
        <v>39</v>
      </c>
      <c r="J219" s="1" t="s">
        <v>25</v>
      </c>
      <c r="K219" s="1" t="s">
        <v>126</v>
      </c>
      <c r="L219" s="1" t="s">
        <v>132</v>
      </c>
      <c r="M219" s="1">
        <v>707</v>
      </c>
      <c r="N219" s="1">
        <v>332</v>
      </c>
      <c r="O219" s="1">
        <v>538</v>
      </c>
      <c r="P219" s="1">
        <v>1.06087</v>
      </c>
      <c r="Q219" s="10">
        <f t="shared" si="8"/>
        <v>0.62048192771084343</v>
      </c>
      <c r="R219" s="1" t="s">
        <v>318</v>
      </c>
      <c r="U219" s="1" t="s">
        <v>15</v>
      </c>
      <c r="V219" s="4" t="s">
        <v>989</v>
      </c>
      <c r="W219" s="4" t="s">
        <v>1659</v>
      </c>
      <c r="X219" s="5" t="s">
        <v>1581</v>
      </c>
      <c r="Y219" s="5" t="s">
        <v>1617</v>
      </c>
    </row>
    <row r="220" spans="1:25" x14ac:dyDescent="0.25">
      <c r="A220" s="1">
        <v>4051</v>
      </c>
      <c r="B220" s="2" t="s">
        <v>588</v>
      </c>
      <c r="C220" s="1" t="s">
        <v>589</v>
      </c>
      <c r="D220" s="1" t="s">
        <v>590</v>
      </c>
      <c r="E220" s="1" t="s">
        <v>591</v>
      </c>
      <c r="F220" s="1" t="s">
        <v>15</v>
      </c>
      <c r="G220" s="1" t="s">
        <v>131</v>
      </c>
      <c r="H220" s="1" t="s">
        <v>39</v>
      </c>
      <c r="J220" s="1" t="s">
        <v>25</v>
      </c>
      <c r="K220" s="1" t="s">
        <v>126</v>
      </c>
      <c r="M220" s="1">
        <v>53</v>
      </c>
      <c r="N220" s="1">
        <v>20</v>
      </c>
      <c r="O220" s="1">
        <v>20</v>
      </c>
      <c r="P220" s="1">
        <v>1.0607500000000001</v>
      </c>
      <c r="Q220" s="10">
        <f t="shared" si="8"/>
        <v>0</v>
      </c>
      <c r="R220" s="1" t="s">
        <v>318</v>
      </c>
      <c r="U220" s="1" t="s">
        <v>342</v>
      </c>
      <c r="W220" s="4" t="s">
        <v>1663</v>
      </c>
      <c r="X220" s="5" t="s">
        <v>1581</v>
      </c>
      <c r="Y220" s="1" t="s">
        <v>1583</v>
      </c>
    </row>
    <row r="221" spans="1:25" x14ac:dyDescent="0.25">
      <c r="A221" s="1">
        <v>4052</v>
      </c>
      <c r="B221" s="2" t="s">
        <v>1501</v>
      </c>
      <c r="C221" s="1" t="s">
        <v>1502</v>
      </c>
      <c r="D221" s="1" t="s">
        <v>1503</v>
      </c>
      <c r="E221" s="1" t="s">
        <v>1504</v>
      </c>
      <c r="F221" s="1" t="s">
        <v>15</v>
      </c>
      <c r="G221" s="1" t="s">
        <v>15</v>
      </c>
      <c r="H221" s="1" t="s">
        <v>39</v>
      </c>
      <c r="J221" s="1" t="s">
        <v>25</v>
      </c>
      <c r="K221" s="1" t="s">
        <v>126</v>
      </c>
      <c r="L221" s="1" t="s">
        <v>132</v>
      </c>
      <c r="M221" s="1">
        <v>890</v>
      </c>
      <c r="N221" s="1">
        <v>412</v>
      </c>
      <c r="O221" s="1">
        <v>638</v>
      </c>
      <c r="P221" s="1">
        <v>1.8292200000000001</v>
      </c>
      <c r="Q221" s="10">
        <f t="shared" si="8"/>
        <v>0.54854368932038833</v>
      </c>
      <c r="R221" s="1" t="s">
        <v>318</v>
      </c>
      <c r="U221" s="1" t="s">
        <v>15</v>
      </c>
      <c r="V221" s="4" t="s">
        <v>989</v>
      </c>
      <c r="W221" s="8" t="s">
        <v>1663</v>
      </c>
      <c r="X221" s="5" t="s">
        <v>1581</v>
      </c>
      <c r="Y221" s="5" t="s">
        <v>1617</v>
      </c>
    </row>
    <row r="222" spans="1:25" ht="120" x14ac:dyDescent="0.25">
      <c r="A222" s="1">
        <v>4053</v>
      </c>
      <c r="B222" s="2" t="s">
        <v>466</v>
      </c>
      <c r="C222" s="1" t="s">
        <v>467</v>
      </c>
      <c r="D222" s="1" t="s">
        <v>468</v>
      </c>
      <c r="E222" s="1" t="s">
        <v>469</v>
      </c>
      <c r="F222" s="1" t="s">
        <v>15</v>
      </c>
      <c r="G222" s="1" t="s">
        <v>231</v>
      </c>
      <c r="H222" s="1" t="s">
        <v>39</v>
      </c>
      <c r="I222" s="1"/>
      <c r="J222" s="1" t="s">
        <v>25</v>
      </c>
      <c r="M222" s="1">
        <v>19</v>
      </c>
      <c r="N222" s="1">
        <v>8</v>
      </c>
      <c r="O222" s="1">
        <v>12</v>
      </c>
      <c r="P222" s="1">
        <v>-0.28750999999999999</v>
      </c>
      <c r="Q222" s="10">
        <f t="shared" si="8"/>
        <v>0.5</v>
      </c>
      <c r="R222" s="1" t="s">
        <v>226</v>
      </c>
      <c r="S222" s="14" t="s">
        <v>1688</v>
      </c>
      <c r="T222" s="4" t="s">
        <v>1691</v>
      </c>
      <c r="U222" s="1" t="s">
        <v>28</v>
      </c>
      <c r="W222" s="8" t="s">
        <v>1663</v>
      </c>
      <c r="X222" s="5" t="s">
        <v>1581</v>
      </c>
      <c r="Y222" s="1" t="s">
        <v>1583</v>
      </c>
    </row>
    <row r="223" spans="1:25" x14ac:dyDescent="0.25">
      <c r="A223" s="1">
        <v>4054</v>
      </c>
      <c r="B223" s="2" t="s">
        <v>1505</v>
      </c>
      <c r="C223" s="1" t="s">
        <v>1506</v>
      </c>
      <c r="D223" s="1" t="s">
        <v>1507</v>
      </c>
      <c r="E223" s="1" t="s">
        <v>1508</v>
      </c>
      <c r="F223" s="1" t="s">
        <v>15</v>
      </c>
      <c r="G223" s="1" t="s">
        <v>15</v>
      </c>
      <c r="H223" s="1" t="s">
        <v>39</v>
      </c>
      <c r="J223" s="1" t="s">
        <v>25</v>
      </c>
      <c r="K223" s="1" t="s">
        <v>126</v>
      </c>
      <c r="L223" s="1" t="s">
        <v>132</v>
      </c>
      <c r="M223" s="1">
        <v>917</v>
      </c>
      <c r="N223" s="1">
        <v>422</v>
      </c>
      <c r="O223" s="1">
        <v>665</v>
      </c>
      <c r="P223" s="1">
        <v>0.37137999999999999</v>
      </c>
      <c r="Q223" s="10">
        <f t="shared" si="8"/>
        <v>0.57582938388625593</v>
      </c>
      <c r="R223" s="1" t="s">
        <v>318</v>
      </c>
      <c r="U223" s="1" t="s">
        <v>15</v>
      </c>
      <c r="V223" s="4" t="s">
        <v>989</v>
      </c>
      <c r="W223" s="8" t="s">
        <v>1657</v>
      </c>
      <c r="X223" s="5" t="s">
        <v>1581</v>
      </c>
      <c r="Y223" s="5" t="s">
        <v>1617</v>
      </c>
    </row>
    <row r="224" spans="1:25" ht="75" x14ac:dyDescent="0.25">
      <c r="A224" s="1">
        <v>4055</v>
      </c>
      <c r="B224" s="2" t="s">
        <v>654</v>
      </c>
      <c r="C224" s="1" t="s">
        <v>655</v>
      </c>
      <c r="D224" s="1" t="s">
        <v>656</v>
      </c>
      <c r="E224" s="1" t="s">
        <v>657</v>
      </c>
      <c r="F224" s="1" t="s">
        <v>15</v>
      </c>
      <c r="G224" s="1" t="s">
        <v>15</v>
      </c>
      <c r="H224" s="1" t="s">
        <v>50</v>
      </c>
      <c r="I224" s="4" t="s">
        <v>658</v>
      </c>
      <c r="J224" s="1" t="s">
        <v>25</v>
      </c>
      <c r="K224" s="1" t="s">
        <v>126</v>
      </c>
      <c r="M224" s="1">
        <v>75</v>
      </c>
      <c r="N224" s="1">
        <v>38</v>
      </c>
      <c r="O224" s="1">
        <v>32</v>
      </c>
      <c r="P224" s="1">
        <v>0.33616000000000001</v>
      </c>
      <c r="Q224" s="10">
        <f t="shared" si="8"/>
        <v>-0.15789473684210525</v>
      </c>
      <c r="R224" s="1" t="s">
        <v>17</v>
      </c>
      <c r="T224" s="4" t="s">
        <v>52</v>
      </c>
      <c r="U224" s="1" t="s">
        <v>15</v>
      </c>
      <c r="V224" s="4" t="s">
        <v>52</v>
      </c>
      <c r="W224" s="8" t="s">
        <v>1663</v>
      </c>
      <c r="X224" s="5" t="s">
        <v>1581</v>
      </c>
      <c r="Y224" s="5" t="s">
        <v>1617</v>
      </c>
    </row>
    <row r="225" spans="1:25" x14ac:dyDescent="0.25">
      <c r="A225" s="1">
        <v>4056</v>
      </c>
      <c r="B225" s="2" t="s">
        <v>1305</v>
      </c>
      <c r="C225" s="1" t="s">
        <v>1306</v>
      </c>
      <c r="D225" s="1" t="s">
        <v>1307</v>
      </c>
      <c r="E225" s="1" t="s">
        <v>1308</v>
      </c>
      <c r="F225" s="1" t="s">
        <v>15</v>
      </c>
      <c r="G225" s="1" t="s">
        <v>15</v>
      </c>
      <c r="H225" s="1" t="s">
        <v>39</v>
      </c>
      <c r="J225" s="1" t="s">
        <v>25</v>
      </c>
      <c r="K225" s="1" t="s">
        <v>126</v>
      </c>
      <c r="L225" s="1" t="s">
        <v>132</v>
      </c>
      <c r="M225" s="1">
        <v>507</v>
      </c>
      <c r="N225" s="1">
        <v>201</v>
      </c>
      <c r="O225" s="1">
        <v>319</v>
      </c>
      <c r="P225" s="1">
        <v>-0.17610000000000001</v>
      </c>
      <c r="Q225" s="10">
        <f t="shared" si="8"/>
        <v>0.58706467661691542</v>
      </c>
      <c r="R225" s="1" t="s">
        <v>318</v>
      </c>
      <c r="U225" s="1" t="s">
        <v>15</v>
      </c>
      <c r="V225" s="4" t="s">
        <v>989</v>
      </c>
      <c r="W225" s="8" t="s">
        <v>1657</v>
      </c>
      <c r="X225" s="5" t="s">
        <v>1581</v>
      </c>
      <c r="Y225" s="5" t="s">
        <v>1617</v>
      </c>
    </row>
    <row r="226" spans="1:25" x14ac:dyDescent="0.25">
      <c r="A226" s="1">
        <v>4057</v>
      </c>
      <c r="B226" s="2" t="s">
        <v>1034</v>
      </c>
      <c r="C226" s="1" t="s">
        <v>1035</v>
      </c>
      <c r="D226" s="1" t="s">
        <v>1036</v>
      </c>
      <c r="E226" s="1" t="s">
        <v>1037</v>
      </c>
      <c r="F226" s="1" t="s">
        <v>15</v>
      </c>
      <c r="G226" s="1" t="s">
        <v>15</v>
      </c>
      <c r="H226" s="1" t="s">
        <v>39</v>
      </c>
      <c r="J226" s="1" t="s">
        <v>25</v>
      </c>
      <c r="K226" s="1" t="s">
        <v>126</v>
      </c>
      <c r="L226" s="1" t="s">
        <v>132</v>
      </c>
      <c r="M226" s="1">
        <v>185</v>
      </c>
      <c r="N226" s="1">
        <v>80</v>
      </c>
      <c r="O226" s="1">
        <v>119</v>
      </c>
      <c r="P226" s="1">
        <v>1.72908</v>
      </c>
      <c r="Q226" s="10">
        <f t="shared" si="8"/>
        <v>0.48749999999999999</v>
      </c>
      <c r="R226" s="1" t="s">
        <v>318</v>
      </c>
      <c r="U226" s="1" t="s">
        <v>15</v>
      </c>
      <c r="V226" s="4" t="s">
        <v>989</v>
      </c>
      <c r="W226" s="8" t="s">
        <v>1657</v>
      </c>
      <c r="X226" s="5" t="s">
        <v>1581</v>
      </c>
      <c r="Y226" s="5" t="s">
        <v>1617</v>
      </c>
    </row>
    <row r="227" spans="1:25" x14ac:dyDescent="0.25">
      <c r="A227" s="1">
        <v>4058</v>
      </c>
      <c r="B227" s="2" t="s">
        <v>600</v>
      </c>
      <c r="C227" s="1" t="s">
        <v>601</v>
      </c>
      <c r="D227" s="1" t="s">
        <v>602</v>
      </c>
      <c r="E227" s="1" t="s">
        <v>603</v>
      </c>
      <c r="F227" s="1" t="s">
        <v>15</v>
      </c>
      <c r="G227" s="1" t="s">
        <v>188</v>
      </c>
      <c r="H227" s="1" t="s">
        <v>39</v>
      </c>
      <c r="J227" s="1" t="s">
        <v>25</v>
      </c>
      <c r="K227" s="1" t="s">
        <v>126</v>
      </c>
      <c r="L227" s="1" t="s">
        <v>132</v>
      </c>
      <c r="M227" s="1">
        <v>34</v>
      </c>
      <c r="N227" s="1">
        <v>12</v>
      </c>
      <c r="O227" s="1">
        <v>21</v>
      </c>
      <c r="P227" s="1">
        <v>1.1518699999999999</v>
      </c>
      <c r="Q227" s="10">
        <f t="shared" si="8"/>
        <v>0.75</v>
      </c>
      <c r="R227" s="1" t="s">
        <v>318</v>
      </c>
      <c r="U227" s="1" t="s">
        <v>342</v>
      </c>
      <c r="W227" s="8" t="s">
        <v>1663</v>
      </c>
      <c r="X227" s="5" t="s">
        <v>1581</v>
      </c>
      <c r="Y227" s="1" t="s">
        <v>1583</v>
      </c>
    </row>
    <row r="228" spans="1:25" x14ac:dyDescent="0.25">
      <c r="A228" s="1">
        <v>4059</v>
      </c>
      <c r="B228" s="2" t="s">
        <v>1026</v>
      </c>
      <c r="C228" s="1" t="s">
        <v>1027</v>
      </c>
      <c r="D228" s="1" t="s">
        <v>1028</v>
      </c>
      <c r="E228" s="1" t="s">
        <v>1029</v>
      </c>
      <c r="F228" s="1" t="s">
        <v>15</v>
      </c>
      <c r="G228" s="1" t="s">
        <v>15</v>
      </c>
      <c r="H228" s="1" t="s">
        <v>39</v>
      </c>
      <c r="J228" s="1" t="s">
        <v>25</v>
      </c>
      <c r="K228" s="1" t="s">
        <v>126</v>
      </c>
      <c r="L228" s="1" t="s">
        <v>132</v>
      </c>
      <c r="M228" s="1">
        <v>190</v>
      </c>
      <c r="N228" s="1">
        <v>83</v>
      </c>
      <c r="O228" s="1">
        <v>118</v>
      </c>
      <c r="P228" s="1">
        <v>-6.522E-2</v>
      </c>
      <c r="Q228" s="10">
        <f t="shared" si="8"/>
        <v>0.42168674698795183</v>
      </c>
      <c r="R228" s="1" t="s">
        <v>318</v>
      </c>
      <c r="U228" s="1" t="s">
        <v>15</v>
      </c>
      <c r="V228" s="4" t="s">
        <v>989</v>
      </c>
      <c r="W228" s="8" t="s">
        <v>1663</v>
      </c>
      <c r="X228" s="5" t="s">
        <v>1581</v>
      </c>
      <c r="Y228" s="5" t="s">
        <v>1617</v>
      </c>
    </row>
    <row r="229" spans="1:25" ht="75" x14ac:dyDescent="0.25">
      <c r="A229" s="1">
        <v>4060</v>
      </c>
      <c r="B229" s="2" t="s">
        <v>227</v>
      </c>
      <c r="C229" s="1" t="s">
        <v>228</v>
      </c>
      <c r="D229" s="1" t="s">
        <v>229</v>
      </c>
      <c r="E229" s="1" t="s">
        <v>230</v>
      </c>
      <c r="F229" s="1" t="s">
        <v>15</v>
      </c>
      <c r="G229" s="1" t="s">
        <v>231</v>
      </c>
      <c r="H229" s="1" t="s">
        <v>39</v>
      </c>
      <c r="J229" s="1" t="s">
        <v>25</v>
      </c>
      <c r="M229" s="1">
        <v>20</v>
      </c>
      <c r="N229" s="1">
        <v>18</v>
      </c>
      <c r="O229" s="1">
        <v>2</v>
      </c>
      <c r="P229" s="1">
        <v>-2.47742</v>
      </c>
      <c r="Q229" s="10">
        <f t="shared" si="8"/>
        <v>-0.88888888888888884</v>
      </c>
      <c r="R229" s="1" t="s">
        <v>154</v>
      </c>
      <c r="S229" s="1" t="s">
        <v>1628</v>
      </c>
      <c r="T229" s="4" t="s">
        <v>1707</v>
      </c>
      <c r="U229" s="1" t="s">
        <v>28</v>
      </c>
      <c r="W229" s="8" t="s">
        <v>1663</v>
      </c>
      <c r="X229" s="5" t="s">
        <v>1581</v>
      </c>
      <c r="Y229" s="1" t="s">
        <v>1583</v>
      </c>
    </row>
    <row r="230" spans="1:25" x14ac:dyDescent="0.25">
      <c r="A230" s="1">
        <v>4061</v>
      </c>
      <c r="B230" s="2" t="s">
        <v>1473</v>
      </c>
      <c r="C230" s="1" t="s">
        <v>1474</v>
      </c>
      <c r="D230" s="1" t="s">
        <v>1475</v>
      </c>
      <c r="E230" s="1" t="s">
        <v>1476</v>
      </c>
      <c r="F230" s="1" t="s">
        <v>15</v>
      </c>
      <c r="G230" s="1" t="s">
        <v>15</v>
      </c>
      <c r="H230" s="1" t="s">
        <v>39</v>
      </c>
      <c r="J230" s="1" t="s">
        <v>25</v>
      </c>
      <c r="K230" s="1" t="s">
        <v>126</v>
      </c>
      <c r="L230" s="1" t="s">
        <v>132</v>
      </c>
      <c r="M230" s="1">
        <v>852</v>
      </c>
      <c r="N230" s="1">
        <v>454</v>
      </c>
      <c r="O230" s="1">
        <v>551</v>
      </c>
      <c r="P230" s="1">
        <v>0.54088999999999998</v>
      </c>
      <c r="Q230" s="10">
        <f t="shared" si="8"/>
        <v>0.21365638766519823</v>
      </c>
      <c r="R230" s="1" t="s">
        <v>318</v>
      </c>
      <c r="U230" s="1" t="s">
        <v>15</v>
      </c>
      <c r="V230" s="4" t="s">
        <v>989</v>
      </c>
      <c r="W230" s="4" t="s">
        <v>1657</v>
      </c>
      <c r="X230" s="5" t="s">
        <v>1581</v>
      </c>
      <c r="Y230" s="5" t="s">
        <v>1617</v>
      </c>
    </row>
    <row r="231" spans="1:25" ht="135" x14ac:dyDescent="0.25">
      <c r="A231" s="1">
        <v>4062</v>
      </c>
      <c r="B231" s="2" t="s">
        <v>837</v>
      </c>
      <c r="C231" s="1" t="s">
        <v>838</v>
      </c>
      <c r="D231" s="1" t="s">
        <v>839</v>
      </c>
      <c r="E231" s="1" t="s">
        <v>840</v>
      </c>
      <c r="F231" s="1" t="s">
        <v>15</v>
      </c>
      <c r="G231" s="1" t="s">
        <v>188</v>
      </c>
      <c r="H231" s="1" t="s">
        <v>39</v>
      </c>
      <c r="J231" s="1" t="s">
        <v>25</v>
      </c>
      <c r="K231" s="1" t="s">
        <v>126</v>
      </c>
      <c r="M231" s="1">
        <v>106</v>
      </c>
      <c r="N231" s="1">
        <v>65</v>
      </c>
      <c r="O231" s="1">
        <v>52</v>
      </c>
      <c r="P231" s="1">
        <v>-0.57509999999999994</v>
      </c>
      <c r="Q231" s="10">
        <f t="shared" si="8"/>
        <v>-0.2</v>
      </c>
      <c r="R231" s="6" t="s">
        <v>318</v>
      </c>
      <c r="S231" s="14" t="s">
        <v>1688</v>
      </c>
      <c r="T231" s="4" t="s">
        <v>1693</v>
      </c>
      <c r="U231" s="1" t="s">
        <v>342</v>
      </c>
      <c r="W231" s="8" t="s">
        <v>1663</v>
      </c>
      <c r="X231" s="5" t="s">
        <v>1581</v>
      </c>
      <c r="Y231" s="1" t="s">
        <v>1583</v>
      </c>
    </row>
    <row r="232" spans="1:25" x14ac:dyDescent="0.25">
      <c r="A232" s="1">
        <v>4063</v>
      </c>
      <c r="B232" s="2" t="s">
        <v>1317</v>
      </c>
      <c r="C232" s="1" t="s">
        <v>1318</v>
      </c>
      <c r="D232" s="1" t="s">
        <v>1319</v>
      </c>
      <c r="E232" s="1" t="s">
        <v>1320</v>
      </c>
      <c r="F232" s="1" t="s">
        <v>15</v>
      </c>
      <c r="G232" s="1" t="s">
        <v>15</v>
      </c>
      <c r="H232" s="1" t="s">
        <v>39</v>
      </c>
      <c r="J232" s="1" t="s">
        <v>25</v>
      </c>
      <c r="K232" s="1" t="s">
        <v>126</v>
      </c>
      <c r="L232" s="1" t="s">
        <v>132</v>
      </c>
      <c r="M232" s="1">
        <v>506</v>
      </c>
      <c r="N232" s="1">
        <v>215</v>
      </c>
      <c r="O232" s="1">
        <v>323</v>
      </c>
      <c r="P232" s="1">
        <v>1.06664</v>
      </c>
      <c r="Q232" s="10">
        <f t="shared" si="8"/>
        <v>0.50232558139534889</v>
      </c>
      <c r="R232" s="1" t="s">
        <v>318</v>
      </c>
      <c r="U232" s="1" t="s">
        <v>15</v>
      </c>
      <c r="V232" s="4" t="s">
        <v>989</v>
      </c>
      <c r="W232" s="4" t="s">
        <v>1657</v>
      </c>
      <c r="X232" s="5" t="s">
        <v>1581</v>
      </c>
      <c r="Y232" s="5" t="s">
        <v>1617</v>
      </c>
    </row>
    <row r="233" spans="1:25" ht="75" x14ac:dyDescent="0.25">
      <c r="A233" s="1">
        <v>4064</v>
      </c>
      <c r="B233" s="2" t="s">
        <v>752</v>
      </c>
      <c r="C233" s="1" t="s">
        <v>753</v>
      </c>
      <c r="D233" s="1" t="s">
        <v>754</v>
      </c>
      <c r="E233" s="1" t="s">
        <v>755</v>
      </c>
      <c r="F233" s="1" t="s">
        <v>15</v>
      </c>
      <c r="G233" s="1" t="s">
        <v>15</v>
      </c>
      <c r="H233" s="1" t="s">
        <v>23</v>
      </c>
      <c r="I233" s="4" t="s">
        <v>756</v>
      </c>
      <c r="J233" s="1" t="s">
        <v>25</v>
      </c>
      <c r="K233" s="1" t="s">
        <v>126</v>
      </c>
      <c r="L233" s="1" t="s">
        <v>132</v>
      </c>
      <c r="M233" s="1">
        <v>76</v>
      </c>
      <c r="N233" s="1">
        <v>33</v>
      </c>
      <c r="O233" s="1">
        <v>44</v>
      </c>
      <c r="P233" s="1">
        <v>-0.59443000000000001</v>
      </c>
      <c r="Q233" s="10">
        <f t="shared" si="8"/>
        <v>0.33333333333333331</v>
      </c>
      <c r="R233" s="1" t="s">
        <v>318</v>
      </c>
      <c r="T233" s="4" t="s">
        <v>757</v>
      </c>
      <c r="U233" s="1" t="s">
        <v>342</v>
      </c>
      <c r="W233" s="8" t="s">
        <v>1663</v>
      </c>
      <c r="X233" s="5" t="s">
        <v>1581</v>
      </c>
      <c r="Y233" s="5" t="s">
        <v>1617</v>
      </c>
    </row>
    <row r="234" spans="1:25" ht="120" x14ac:dyDescent="0.25">
      <c r="A234" s="1">
        <v>4065</v>
      </c>
      <c r="B234" s="2" t="s">
        <v>281</v>
      </c>
      <c r="C234" s="1" t="s">
        <v>282</v>
      </c>
      <c r="D234" s="1" t="s">
        <v>283</v>
      </c>
      <c r="E234" s="1" t="s">
        <v>284</v>
      </c>
      <c r="F234" s="1" t="s">
        <v>15</v>
      </c>
      <c r="G234" s="1" t="s">
        <v>131</v>
      </c>
      <c r="H234" s="1" t="s">
        <v>39</v>
      </c>
      <c r="J234" s="1" t="s">
        <v>25</v>
      </c>
      <c r="K234" s="1" t="s">
        <v>126</v>
      </c>
      <c r="M234" s="1">
        <v>10</v>
      </c>
      <c r="N234" s="1">
        <v>6</v>
      </c>
      <c r="O234" s="1">
        <v>4</v>
      </c>
      <c r="P234" s="1">
        <v>-0.36297000000000001</v>
      </c>
      <c r="Q234" s="10">
        <f t="shared" si="8"/>
        <v>-0.33333333333333331</v>
      </c>
      <c r="R234" s="1" t="s">
        <v>154</v>
      </c>
      <c r="S234" s="4" t="s">
        <v>1628</v>
      </c>
      <c r="T234" s="4" t="s">
        <v>1709</v>
      </c>
      <c r="U234" s="1" t="s">
        <v>28</v>
      </c>
      <c r="W234" s="4" t="s">
        <v>1657</v>
      </c>
      <c r="X234" s="5" t="s">
        <v>1581</v>
      </c>
      <c r="Y234" s="1" t="s">
        <v>1583</v>
      </c>
    </row>
    <row r="235" spans="1:25" x14ac:dyDescent="0.25">
      <c r="A235" s="1">
        <v>4066</v>
      </c>
      <c r="B235" s="2" t="s">
        <v>1297</v>
      </c>
      <c r="C235" s="1" t="s">
        <v>1298</v>
      </c>
      <c r="D235" s="1" t="s">
        <v>1299</v>
      </c>
      <c r="E235" s="1" t="s">
        <v>1300</v>
      </c>
      <c r="F235" s="1" t="s">
        <v>15</v>
      </c>
      <c r="G235" s="1" t="s">
        <v>15</v>
      </c>
      <c r="H235" s="1" t="s">
        <v>39</v>
      </c>
      <c r="J235" s="1" t="s">
        <v>25</v>
      </c>
      <c r="K235" s="1" t="s">
        <v>126</v>
      </c>
      <c r="L235" s="1" t="s">
        <v>132</v>
      </c>
      <c r="M235" s="1">
        <v>484</v>
      </c>
      <c r="N235" s="1">
        <v>191</v>
      </c>
      <c r="O235" s="1">
        <v>316</v>
      </c>
      <c r="P235" s="1">
        <v>6.3119999999999996E-2</v>
      </c>
      <c r="Q235" s="10">
        <f t="shared" si="8"/>
        <v>0.65445026178010468</v>
      </c>
      <c r="R235" s="1" t="s">
        <v>318</v>
      </c>
      <c r="U235" s="1" t="s">
        <v>15</v>
      </c>
      <c r="V235" s="4" t="s">
        <v>989</v>
      </c>
      <c r="W235" s="4" t="s">
        <v>1657</v>
      </c>
      <c r="X235" s="5" t="s">
        <v>1581</v>
      </c>
      <c r="Y235" s="5" t="s">
        <v>1617</v>
      </c>
    </row>
    <row r="236" spans="1:25" x14ac:dyDescent="0.25">
      <c r="A236" s="1">
        <v>4067</v>
      </c>
      <c r="B236" s="2" t="s">
        <v>1345</v>
      </c>
      <c r="C236" s="1" t="s">
        <v>1346</v>
      </c>
      <c r="D236" s="1" t="s">
        <v>1347</v>
      </c>
      <c r="E236" s="1" t="s">
        <v>1348</v>
      </c>
      <c r="F236" s="1" t="s">
        <v>15</v>
      </c>
      <c r="G236" s="1" t="s">
        <v>15</v>
      </c>
      <c r="H236" s="1" t="s">
        <v>39</v>
      </c>
      <c r="J236" s="1" t="s">
        <v>25</v>
      </c>
      <c r="K236" s="1" t="s">
        <v>126</v>
      </c>
      <c r="L236" s="1" t="s">
        <v>132</v>
      </c>
      <c r="M236" s="1">
        <v>514</v>
      </c>
      <c r="N236" s="1">
        <v>206</v>
      </c>
      <c r="O236" s="1">
        <v>362</v>
      </c>
      <c r="P236" s="1">
        <v>0.54159999999999997</v>
      </c>
      <c r="Q236" s="10">
        <f t="shared" si="8"/>
        <v>0.75728155339805825</v>
      </c>
      <c r="R236" s="1" t="s">
        <v>318</v>
      </c>
      <c r="U236" s="1" t="s">
        <v>15</v>
      </c>
      <c r="V236" s="4" t="s">
        <v>989</v>
      </c>
      <c r="W236" s="4" t="s">
        <v>1657</v>
      </c>
      <c r="X236" s="5" t="s">
        <v>1581</v>
      </c>
      <c r="Y236" s="5" t="s">
        <v>1617</v>
      </c>
    </row>
    <row r="237" spans="1:25" ht="135" x14ac:dyDescent="0.25">
      <c r="A237" s="1">
        <v>4068</v>
      </c>
      <c r="B237" s="2" t="s">
        <v>399</v>
      </c>
      <c r="C237" s="1" t="s">
        <v>400</v>
      </c>
      <c r="D237" s="1" t="s">
        <v>401</v>
      </c>
      <c r="E237" s="1" t="s">
        <v>402</v>
      </c>
      <c r="F237" s="1" t="s">
        <v>15</v>
      </c>
      <c r="G237" s="1" t="s">
        <v>188</v>
      </c>
      <c r="H237" s="1" t="s">
        <v>39</v>
      </c>
      <c r="J237" s="1" t="s">
        <v>25</v>
      </c>
      <c r="K237" s="1" t="s">
        <v>126</v>
      </c>
      <c r="M237" s="1">
        <v>13</v>
      </c>
      <c r="N237" s="1">
        <v>8</v>
      </c>
      <c r="O237" s="1">
        <v>9</v>
      </c>
      <c r="Q237" s="10">
        <f t="shared" si="8"/>
        <v>0.125</v>
      </c>
      <c r="R237" s="1" t="s">
        <v>226</v>
      </c>
      <c r="S237" s="4" t="s">
        <v>1694</v>
      </c>
      <c r="T237" s="4" t="s">
        <v>1646</v>
      </c>
      <c r="U237" s="1" t="s">
        <v>28</v>
      </c>
      <c r="W237" s="4" t="s">
        <v>1663</v>
      </c>
      <c r="X237" s="5" t="s">
        <v>1581</v>
      </c>
      <c r="Y237" s="1" t="s">
        <v>1583</v>
      </c>
    </row>
    <row r="238" spans="1:25" x14ac:dyDescent="0.25">
      <c r="A238" s="1">
        <v>4069</v>
      </c>
      <c r="B238" s="2" t="s">
        <v>1209</v>
      </c>
      <c r="C238" s="1" t="s">
        <v>1210</v>
      </c>
      <c r="D238" s="1" t="s">
        <v>1211</v>
      </c>
      <c r="E238" s="1" t="s">
        <v>1212</v>
      </c>
      <c r="F238" s="1" t="s">
        <v>15</v>
      </c>
      <c r="G238" s="1" t="s">
        <v>15</v>
      </c>
      <c r="H238" s="1" t="s">
        <v>39</v>
      </c>
      <c r="J238" s="1" t="s">
        <v>25</v>
      </c>
      <c r="K238" s="1" t="s">
        <v>126</v>
      </c>
      <c r="L238" s="1" t="s">
        <v>132</v>
      </c>
      <c r="M238" s="1">
        <v>349</v>
      </c>
      <c r="N238" s="1">
        <v>145</v>
      </c>
      <c r="O238" s="1">
        <v>248</v>
      </c>
      <c r="P238" s="1">
        <v>1.0741099999999999</v>
      </c>
      <c r="Q238" s="10">
        <f t="shared" si="8"/>
        <v>0.71034482758620687</v>
      </c>
      <c r="R238" s="1" t="s">
        <v>318</v>
      </c>
      <c r="U238" s="1" t="s">
        <v>15</v>
      </c>
      <c r="V238" s="4" t="s">
        <v>989</v>
      </c>
      <c r="W238" s="8" t="s">
        <v>1663</v>
      </c>
      <c r="X238" s="5" t="s">
        <v>1581</v>
      </c>
      <c r="Y238" s="5" t="s">
        <v>1617</v>
      </c>
    </row>
    <row r="239" spans="1:25" x14ac:dyDescent="0.25">
      <c r="A239" s="1">
        <v>4070</v>
      </c>
      <c r="B239" s="2" t="s">
        <v>1095</v>
      </c>
      <c r="C239" s="1" t="s">
        <v>1096</v>
      </c>
      <c r="D239" s="1" t="s">
        <v>1097</v>
      </c>
      <c r="E239" s="1" t="s">
        <v>1098</v>
      </c>
      <c r="F239" s="1" t="s">
        <v>15</v>
      </c>
      <c r="G239" s="1" t="s">
        <v>15</v>
      </c>
      <c r="H239" s="1" t="s">
        <v>39</v>
      </c>
      <c r="J239" s="1" t="s">
        <v>25</v>
      </c>
      <c r="K239" s="1" t="s">
        <v>126</v>
      </c>
      <c r="L239" s="1" t="s">
        <v>132</v>
      </c>
      <c r="M239" s="1">
        <v>324</v>
      </c>
      <c r="N239" s="1">
        <v>189</v>
      </c>
      <c r="O239" s="1">
        <v>145</v>
      </c>
      <c r="P239" s="1">
        <v>0.5222</v>
      </c>
      <c r="Q239" s="10">
        <f t="shared" si="8"/>
        <v>-0.23280423280423279</v>
      </c>
      <c r="R239" s="1" t="s">
        <v>318</v>
      </c>
      <c r="U239" s="1" t="s">
        <v>15</v>
      </c>
      <c r="V239" s="4" t="s">
        <v>989</v>
      </c>
      <c r="W239" s="8" t="s">
        <v>1663</v>
      </c>
      <c r="X239" s="5" t="s">
        <v>1581</v>
      </c>
      <c r="Y239" s="5" t="s">
        <v>1617</v>
      </c>
    </row>
    <row r="240" spans="1:25" x14ac:dyDescent="0.25">
      <c r="A240" s="1">
        <v>4071</v>
      </c>
      <c r="B240" s="2" t="s">
        <v>117</v>
      </c>
      <c r="C240" s="1" t="s">
        <v>118</v>
      </c>
      <c r="D240" s="1" t="s">
        <v>119</v>
      </c>
      <c r="E240" s="1" t="s">
        <v>120</v>
      </c>
      <c r="F240" s="1" t="s">
        <v>15</v>
      </c>
      <c r="G240" s="1" t="s">
        <v>15</v>
      </c>
      <c r="H240" s="1" t="s">
        <v>57</v>
      </c>
      <c r="I240" s="1" t="s">
        <v>1748</v>
      </c>
      <c r="J240" s="1" t="s">
        <v>25</v>
      </c>
      <c r="M240" s="1">
        <v>1</v>
      </c>
      <c r="N240" s="1">
        <v>1</v>
      </c>
      <c r="O240" s="1">
        <v>0</v>
      </c>
      <c r="Q240" s="10">
        <f t="shared" si="8"/>
        <v>-1</v>
      </c>
      <c r="R240" s="1" t="s">
        <v>17</v>
      </c>
      <c r="S240" s="1"/>
      <c r="T240" s="4" t="s">
        <v>59</v>
      </c>
      <c r="U240" s="1" t="s">
        <v>15</v>
      </c>
      <c r="V240" s="4" t="s">
        <v>59</v>
      </c>
      <c r="W240" s="8" t="s">
        <v>1663</v>
      </c>
      <c r="X240" s="5" t="s">
        <v>1581</v>
      </c>
      <c r="Y240" s="5" t="s">
        <v>1617</v>
      </c>
    </row>
    <row r="241" spans="1:25" ht="165" x14ac:dyDescent="0.25">
      <c r="A241" s="1">
        <v>4072</v>
      </c>
      <c r="B241" s="2" t="s">
        <v>150</v>
      </c>
      <c r="C241" s="1" t="s">
        <v>151</v>
      </c>
      <c r="D241" s="1" t="s">
        <v>152</v>
      </c>
      <c r="E241" s="1" t="s">
        <v>153</v>
      </c>
      <c r="F241" s="1" t="s">
        <v>204</v>
      </c>
      <c r="G241" s="1" t="s">
        <v>38</v>
      </c>
      <c r="H241" s="1" t="s">
        <v>39</v>
      </c>
      <c r="J241" s="1" t="s">
        <v>25</v>
      </c>
      <c r="K241" s="1" t="s">
        <v>126</v>
      </c>
      <c r="L241" s="1" t="s">
        <v>132</v>
      </c>
      <c r="M241" s="1">
        <v>11</v>
      </c>
      <c r="N241" s="1">
        <v>8</v>
      </c>
      <c r="O241" s="1">
        <v>3</v>
      </c>
      <c r="Q241" s="10">
        <f t="shared" si="8"/>
        <v>-0.625</v>
      </c>
      <c r="R241" s="1" t="s">
        <v>154</v>
      </c>
      <c r="S241" s="4" t="s">
        <v>1628</v>
      </c>
      <c r="T241" s="4" t="s">
        <v>1708</v>
      </c>
      <c r="U241" s="1" t="s">
        <v>28</v>
      </c>
      <c r="W241" s="8" t="s">
        <v>1670</v>
      </c>
      <c r="X241" s="1" t="s">
        <v>1583</v>
      </c>
      <c r="Y241" s="1" t="s">
        <v>1583</v>
      </c>
    </row>
    <row r="242" spans="1:25" ht="60" x14ac:dyDescent="0.25">
      <c r="A242" s="1">
        <v>4073</v>
      </c>
      <c r="B242" s="2" t="s">
        <v>372</v>
      </c>
      <c r="C242" s="1" t="s">
        <v>373</v>
      </c>
      <c r="D242" s="1" t="s">
        <v>374</v>
      </c>
      <c r="E242" s="1" t="s">
        <v>375</v>
      </c>
      <c r="F242" s="1" t="s">
        <v>15</v>
      </c>
      <c r="G242" s="1" t="s">
        <v>131</v>
      </c>
      <c r="H242" s="1" t="s">
        <v>39</v>
      </c>
      <c r="J242" s="1" t="s">
        <v>25</v>
      </c>
      <c r="K242" s="1" t="s">
        <v>126</v>
      </c>
      <c r="M242" s="1">
        <v>13</v>
      </c>
      <c r="N242" s="1">
        <v>9</v>
      </c>
      <c r="O242" s="1">
        <v>7</v>
      </c>
      <c r="P242" s="1">
        <v>0.72299000000000002</v>
      </c>
      <c r="Q242" s="10">
        <f t="shared" si="8"/>
        <v>-0.22222222222222221</v>
      </c>
      <c r="R242" s="1" t="s">
        <v>226</v>
      </c>
      <c r="S242" s="14" t="s">
        <v>1694</v>
      </c>
      <c r="T242" s="4" t="s">
        <v>376</v>
      </c>
      <c r="U242" s="1" t="s">
        <v>28</v>
      </c>
      <c r="W242" s="4" t="s">
        <v>1670</v>
      </c>
      <c r="X242" s="5" t="s">
        <v>1581</v>
      </c>
      <c r="Y242" s="1" t="s">
        <v>1583</v>
      </c>
    </row>
    <row r="243" spans="1:25" x14ac:dyDescent="0.25">
      <c r="A243" s="1">
        <v>4074</v>
      </c>
      <c r="B243" s="2" t="s">
        <v>679</v>
      </c>
      <c r="C243" s="1" t="s">
        <v>680</v>
      </c>
      <c r="D243" s="1" t="s">
        <v>681</v>
      </c>
      <c r="E243" s="1" t="s">
        <v>682</v>
      </c>
      <c r="F243" s="1" t="s">
        <v>15</v>
      </c>
      <c r="G243" s="1" t="s">
        <v>188</v>
      </c>
      <c r="H243" s="1" t="s">
        <v>39</v>
      </c>
      <c r="J243" s="1" t="s">
        <v>25</v>
      </c>
      <c r="K243" s="1" t="s">
        <v>126</v>
      </c>
      <c r="L243" s="1" t="s">
        <v>132</v>
      </c>
      <c r="M243" s="1">
        <v>64</v>
      </c>
      <c r="N243" s="1">
        <v>31</v>
      </c>
      <c r="O243" s="1">
        <v>35</v>
      </c>
      <c r="P243" s="1">
        <v>1.2047699999999999</v>
      </c>
      <c r="Q243" s="10">
        <f t="shared" si="8"/>
        <v>0.12903225806451613</v>
      </c>
      <c r="R243" s="1" t="s">
        <v>318</v>
      </c>
      <c r="U243" s="1" t="s">
        <v>342</v>
      </c>
      <c r="W243" s="8" t="s">
        <v>1663</v>
      </c>
      <c r="X243" s="5" t="s">
        <v>1581</v>
      </c>
      <c r="Y243" s="1" t="s">
        <v>1583</v>
      </c>
    </row>
    <row r="244" spans="1:25" ht="60" x14ac:dyDescent="0.25">
      <c r="A244" s="1">
        <v>4075</v>
      </c>
      <c r="B244" s="2" t="s">
        <v>269</v>
      </c>
      <c r="C244" s="1" t="s">
        <v>270</v>
      </c>
      <c r="D244" s="1" t="s">
        <v>271</v>
      </c>
      <c r="E244" s="1" t="s">
        <v>272</v>
      </c>
      <c r="F244" s="1" t="s">
        <v>15</v>
      </c>
      <c r="G244" s="1" t="s">
        <v>131</v>
      </c>
      <c r="H244" s="1" t="s">
        <v>39</v>
      </c>
      <c r="L244" s="1" t="s">
        <v>132</v>
      </c>
      <c r="M244" s="1">
        <v>11</v>
      </c>
      <c r="N244" s="1">
        <v>9</v>
      </c>
      <c r="O244" s="1">
        <v>4</v>
      </c>
      <c r="Q244" s="10">
        <f t="shared" ref="Q244:Q275" si="9">IF(N244&gt;0,(O244-N244)/N244,"No pre-1980 records")</f>
        <v>-0.55555555555555558</v>
      </c>
      <c r="R244" s="1" t="s">
        <v>154</v>
      </c>
      <c r="S244" s="1" t="s">
        <v>1628</v>
      </c>
      <c r="T244" s="4" t="s">
        <v>1710</v>
      </c>
      <c r="U244" s="1" t="s">
        <v>28</v>
      </c>
      <c r="W244" s="8" t="s">
        <v>1663</v>
      </c>
      <c r="X244" s="5" t="s">
        <v>1581</v>
      </c>
      <c r="Y244" s="1" t="s">
        <v>1583</v>
      </c>
    </row>
    <row r="245" spans="1:25" ht="90" x14ac:dyDescent="0.25">
      <c r="A245" s="1">
        <v>4076</v>
      </c>
      <c r="B245" s="2" t="s">
        <v>1168</v>
      </c>
      <c r="C245" s="1" t="s">
        <v>1169</v>
      </c>
      <c r="D245" s="1" t="s">
        <v>1170</v>
      </c>
      <c r="E245" s="1" t="s">
        <v>1171</v>
      </c>
      <c r="F245" s="1" t="s">
        <v>15</v>
      </c>
      <c r="G245" s="1" t="s">
        <v>15</v>
      </c>
      <c r="H245" s="1" t="s">
        <v>39</v>
      </c>
      <c r="J245" s="1" t="s">
        <v>25</v>
      </c>
      <c r="K245" s="1" t="s">
        <v>126</v>
      </c>
      <c r="L245" s="1" t="s">
        <v>132</v>
      </c>
      <c r="M245" s="1">
        <v>437</v>
      </c>
      <c r="N245" s="1">
        <v>262</v>
      </c>
      <c r="O245" s="1">
        <v>213</v>
      </c>
      <c r="P245" s="1">
        <v>-0.91315999999999997</v>
      </c>
      <c r="Q245" s="10">
        <f t="shared" si="9"/>
        <v>-0.18702290076335878</v>
      </c>
      <c r="R245" s="6" t="s">
        <v>318</v>
      </c>
      <c r="S245" s="14" t="s">
        <v>1688</v>
      </c>
      <c r="T245" s="4" t="s">
        <v>1685</v>
      </c>
      <c r="U245" s="1" t="s">
        <v>15</v>
      </c>
      <c r="V245" s="4" t="s">
        <v>989</v>
      </c>
      <c r="W245" s="8" t="s">
        <v>1663</v>
      </c>
      <c r="X245" s="5" t="s">
        <v>1581</v>
      </c>
      <c r="Y245" s="5" t="s">
        <v>1617</v>
      </c>
    </row>
    <row r="246" spans="1:25" ht="135" x14ac:dyDescent="0.25">
      <c r="A246" s="1">
        <v>4077</v>
      </c>
      <c r="B246" s="2" t="s">
        <v>671</v>
      </c>
      <c r="C246" s="1" t="s">
        <v>672</v>
      </c>
      <c r="D246" s="1" t="s">
        <v>673</v>
      </c>
      <c r="E246" s="1" t="s">
        <v>674</v>
      </c>
      <c r="F246" s="1" t="s">
        <v>15</v>
      </c>
      <c r="G246" s="1" t="s">
        <v>188</v>
      </c>
      <c r="H246" s="1" t="s">
        <v>39</v>
      </c>
      <c r="I246" s="1"/>
      <c r="J246" s="1" t="s">
        <v>25</v>
      </c>
      <c r="L246" s="1" t="s">
        <v>132</v>
      </c>
      <c r="M246" s="1">
        <v>98</v>
      </c>
      <c r="N246" s="1">
        <v>61</v>
      </c>
      <c r="O246" s="1">
        <v>35</v>
      </c>
      <c r="P246" s="1">
        <v>-1.8370299999999999</v>
      </c>
      <c r="Q246" s="10">
        <f t="shared" si="9"/>
        <v>-0.42622950819672129</v>
      </c>
      <c r="R246" s="6" t="s">
        <v>318</v>
      </c>
      <c r="S246" s="14" t="s">
        <v>1688</v>
      </c>
      <c r="T246" s="4" t="s">
        <v>1693</v>
      </c>
      <c r="U246" s="1" t="s">
        <v>342</v>
      </c>
      <c r="W246" s="8" t="s">
        <v>1663</v>
      </c>
      <c r="X246" s="5" t="s">
        <v>1581</v>
      </c>
      <c r="Y246" s="1" t="s">
        <v>1583</v>
      </c>
    </row>
    <row r="247" spans="1:25" ht="114" customHeight="1" x14ac:dyDescent="0.25">
      <c r="A247" s="1">
        <v>4078</v>
      </c>
      <c r="B247" s="2" t="s">
        <v>861</v>
      </c>
      <c r="C247" s="1" t="s">
        <v>862</v>
      </c>
      <c r="D247" s="1" t="s">
        <v>863</v>
      </c>
      <c r="E247" s="1" t="s">
        <v>864</v>
      </c>
      <c r="F247" s="1" t="s">
        <v>15</v>
      </c>
      <c r="G247" s="1" t="s">
        <v>188</v>
      </c>
      <c r="H247" s="1" t="s">
        <v>39</v>
      </c>
      <c r="J247" s="1" t="s">
        <v>25</v>
      </c>
      <c r="K247" s="1" t="s">
        <v>126</v>
      </c>
      <c r="L247" s="1" t="s">
        <v>132</v>
      </c>
      <c r="M247" s="1">
        <v>144</v>
      </c>
      <c r="N247" s="1">
        <v>82</v>
      </c>
      <c r="O247" s="1">
        <v>62</v>
      </c>
      <c r="P247" s="1">
        <v>-0.35547000000000001</v>
      </c>
      <c r="Q247" s="10">
        <f t="shared" si="9"/>
        <v>-0.24390243902439024</v>
      </c>
      <c r="R247" s="6" t="s">
        <v>318</v>
      </c>
      <c r="S247" s="14" t="s">
        <v>1688</v>
      </c>
      <c r="T247" s="4" t="s">
        <v>1693</v>
      </c>
      <c r="U247" s="1" t="s">
        <v>342</v>
      </c>
      <c r="W247" s="8" t="s">
        <v>1663</v>
      </c>
      <c r="X247" s="5" t="s">
        <v>1581</v>
      </c>
      <c r="Y247" s="1" t="s">
        <v>1583</v>
      </c>
    </row>
    <row r="248" spans="1:25" x14ac:dyDescent="0.25">
      <c r="A248" s="1">
        <v>4079</v>
      </c>
      <c r="B248" s="2" t="s">
        <v>696</v>
      </c>
      <c r="C248" s="1" t="s">
        <v>697</v>
      </c>
      <c r="D248" s="1" t="s">
        <v>698</v>
      </c>
      <c r="E248" s="1" t="s">
        <v>699</v>
      </c>
      <c r="F248" s="1" t="s">
        <v>15</v>
      </c>
      <c r="G248" s="1" t="s">
        <v>188</v>
      </c>
      <c r="H248" s="1" t="s">
        <v>39</v>
      </c>
      <c r="J248" s="1" t="s">
        <v>25</v>
      </c>
      <c r="K248" s="1" t="s">
        <v>126</v>
      </c>
      <c r="L248" s="1" t="s">
        <v>132</v>
      </c>
      <c r="M248" s="1">
        <v>71</v>
      </c>
      <c r="N248" s="1">
        <v>33</v>
      </c>
      <c r="O248" s="1">
        <v>39</v>
      </c>
      <c r="P248" s="1">
        <v>0.52437999999999996</v>
      </c>
      <c r="Q248" s="10">
        <f t="shared" si="9"/>
        <v>0.18181818181818182</v>
      </c>
      <c r="R248" s="1" t="s">
        <v>318</v>
      </c>
      <c r="U248" s="1" t="s">
        <v>342</v>
      </c>
      <c r="W248" s="8" t="s">
        <v>1663</v>
      </c>
      <c r="X248" s="5" t="s">
        <v>1581</v>
      </c>
      <c r="Y248" s="1" t="s">
        <v>1583</v>
      </c>
    </row>
    <row r="249" spans="1:25" ht="105" x14ac:dyDescent="0.25">
      <c r="A249" s="1">
        <v>4080</v>
      </c>
      <c r="B249" s="2" t="s">
        <v>256</v>
      </c>
      <c r="C249" s="1" t="s">
        <v>257</v>
      </c>
      <c r="D249" s="1" t="s">
        <v>258</v>
      </c>
      <c r="E249" s="1" t="s">
        <v>259</v>
      </c>
      <c r="F249" s="1" t="s">
        <v>231</v>
      </c>
      <c r="G249" s="1" t="s">
        <v>231</v>
      </c>
      <c r="H249" s="1" t="s">
        <v>39</v>
      </c>
      <c r="I249" s="1"/>
      <c r="L249" s="1" t="s">
        <v>132</v>
      </c>
      <c r="M249" s="1">
        <v>7</v>
      </c>
      <c r="N249" s="1">
        <v>2</v>
      </c>
      <c r="O249" s="1">
        <v>3</v>
      </c>
      <c r="Q249" s="10">
        <f t="shared" si="9"/>
        <v>0.5</v>
      </c>
      <c r="R249" s="1" t="s">
        <v>226</v>
      </c>
      <c r="S249" s="14" t="s">
        <v>1694</v>
      </c>
      <c r="T249" s="4" t="s">
        <v>1676</v>
      </c>
      <c r="U249" s="1" t="s">
        <v>28</v>
      </c>
      <c r="W249" s="4" t="s">
        <v>1657</v>
      </c>
      <c r="X249" s="1" t="s">
        <v>1578</v>
      </c>
      <c r="Y249" s="1" t="s">
        <v>1578</v>
      </c>
    </row>
    <row r="250" spans="1:25" ht="60" x14ac:dyDescent="0.25">
      <c r="A250" s="1">
        <v>4081</v>
      </c>
      <c r="B250" s="2" t="s">
        <v>1393</v>
      </c>
      <c r="C250" s="1" t="s">
        <v>1394</v>
      </c>
      <c r="D250" s="1" t="s">
        <v>1395</v>
      </c>
      <c r="E250" s="1" t="s">
        <v>1396</v>
      </c>
      <c r="F250" s="1" t="s">
        <v>15</v>
      </c>
      <c r="G250" s="1" t="s">
        <v>15</v>
      </c>
      <c r="H250" s="1" t="s">
        <v>39</v>
      </c>
      <c r="J250" s="1" t="s">
        <v>25</v>
      </c>
      <c r="K250" s="1" t="s">
        <v>126</v>
      </c>
      <c r="L250" s="1" t="s">
        <v>132</v>
      </c>
      <c r="M250" s="1">
        <v>657</v>
      </c>
      <c r="N250" s="1">
        <v>312</v>
      </c>
      <c r="O250" s="1">
        <v>413</v>
      </c>
      <c r="P250" s="1">
        <v>-0.41336000000000001</v>
      </c>
      <c r="Q250" s="10">
        <f t="shared" si="9"/>
        <v>0.32371794871794873</v>
      </c>
      <c r="R250" s="1" t="s">
        <v>318</v>
      </c>
      <c r="T250" s="4" t="s">
        <v>1684</v>
      </c>
      <c r="U250" s="1" t="s">
        <v>15</v>
      </c>
      <c r="V250" s="4" t="s">
        <v>989</v>
      </c>
      <c r="W250" s="4" t="s">
        <v>1657</v>
      </c>
      <c r="X250" s="5" t="s">
        <v>1581</v>
      </c>
      <c r="Y250" s="5" t="s">
        <v>1617</v>
      </c>
    </row>
    <row r="251" spans="1:25" x14ac:dyDescent="0.25">
      <c r="A251" s="1">
        <v>4082</v>
      </c>
      <c r="B251" s="2" t="s">
        <v>1051</v>
      </c>
      <c r="C251" s="1" t="s">
        <v>1052</v>
      </c>
      <c r="D251" s="1" t="s">
        <v>1053</v>
      </c>
      <c r="E251" s="1" t="s">
        <v>1054</v>
      </c>
      <c r="F251" s="1" t="s">
        <v>15</v>
      </c>
      <c r="G251" s="1" t="s">
        <v>15</v>
      </c>
      <c r="H251" s="1" t="s">
        <v>39</v>
      </c>
      <c r="J251" s="1" t="s">
        <v>25</v>
      </c>
      <c r="K251" s="1" t="s">
        <v>126</v>
      </c>
      <c r="L251" s="1" t="s">
        <v>132</v>
      </c>
      <c r="M251" s="1">
        <v>206</v>
      </c>
      <c r="N251" s="1">
        <v>113</v>
      </c>
      <c r="O251" s="1">
        <v>127</v>
      </c>
      <c r="P251" s="1">
        <v>0.77944000000000002</v>
      </c>
      <c r="Q251" s="10">
        <f t="shared" si="9"/>
        <v>0.12389380530973451</v>
      </c>
      <c r="R251" s="1" t="s">
        <v>318</v>
      </c>
      <c r="U251" s="1" t="s">
        <v>15</v>
      </c>
      <c r="V251" s="4" t="s">
        <v>989</v>
      </c>
      <c r="W251" s="4" t="s">
        <v>1657</v>
      </c>
      <c r="X251" s="5" t="s">
        <v>1581</v>
      </c>
      <c r="Y251" s="5" t="s">
        <v>1617</v>
      </c>
    </row>
    <row r="252" spans="1:25" ht="150" x14ac:dyDescent="0.25">
      <c r="A252" s="1">
        <v>4083</v>
      </c>
      <c r="B252" s="2" t="s">
        <v>324</v>
      </c>
      <c r="C252" s="1" t="s">
        <v>325</v>
      </c>
      <c r="D252" s="1" t="s">
        <v>326</v>
      </c>
      <c r="E252" s="1" t="s">
        <v>327</v>
      </c>
      <c r="F252" s="1" t="s">
        <v>15</v>
      </c>
      <c r="G252" s="1" t="s">
        <v>204</v>
      </c>
      <c r="H252" s="1" t="s">
        <v>39</v>
      </c>
      <c r="I252" s="1"/>
      <c r="J252" s="1" t="s">
        <v>25</v>
      </c>
      <c r="M252" s="1">
        <v>11</v>
      </c>
      <c r="N252" s="1">
        <v>6</v>
      </c>
      <c r="O252" s="1">
        <v>7</v>
      </c>
      <c r="P252" s="1">
        <v>-0.39074999999999999</v>
      </c>
      <c r="Q252" s="10">
        <f t="shared" si="9"/>
        <v>0.16666666666666666</v>
      </c>
      <c r="R252" s="1" t="s">
        <v>226</v>
      </c>
      <c r="S252" s="14" t="s">
        <v>1694</v>
      </c>
      <c r="T252" s="4" t="s">
        <v>1643</v>
      </c>
      <c r="U252" s="1" t="s">
        <v>28</v>
      </c>
      <c r="W252" s="4" t="s">
        <v>1663</v>
      </c>
      <c r="X252" s="5" t="s">
        <v>1581</v>
      </c>
      <c r="Y252" s="1" t="s">
        <v>1605</v>
      </c>
    </row>
    <row r="253" spans="1:25" x14ac:dyDescent="0.25">
      <c r="A253" s="1">
        <v>4084</v>
      </c>
      <c r="B253" s="2" t="s">
        <v>1485</v>
      </c>
      <c r="C253" s="1" t="s">
        <v>1486</v>
      </c>
      <c r="D253" s="1" t="s">
        <v>1487</v>
      </c>
      <c r="E253" s="1" t="s">
        <v>1488</v>
      </c>
      <c r="F253" s="1" t="s">
        <v>15</v>
      </c>
      <c r="G253" s="1" t="s">
        <v>15</v>
      </c>
      <c r="H253" s="1" t="s">
        <v>39</v>
      </c>
      <c r="J253" s="1" t="s">
        <v>25</v>
      </c>
      <c r="K253" s="1" t="s">
        <v>126</v>
      </c>
      <c r="L253" s="1" t="s">
        <v>132</v>
      </c>
      <c r="M253" s="1">
        <v>800</v>
      </c>
      <c r="N253" s="1">
        <v>426</v>
      </c>
      <c r="O253" s="1">
        <v>563</v>
      </c>
      <c r="P253" s="1">
        <v>-0.59970000000000001</v>
      </c>
      <c r="Q253" s="10">
        <f t="shared" si="9"/>
        <v>0.32159624413145538</v>
      </c>
      <c r="R253" s="1" t="s">
        <v>318</v>
      </c>
      <c r="U253" s="1" t="s">
        <v>15</v>
      </c>
      <c r="V253" s="4" t="s">
        <v>989</v>
      </c>
      <c r="W253" s="8" t="s">
        <v>1663</v>
      </c>
      <c r="X253" s="5" t="s">
        <v>1581</v>
      </c>
      <c r="Y253" s="5" t="s">
        <v>1617</v>
      </c>
    </row>
    <row r="254" spans="1:25" ht="105" x14ac:dyDescent="0.25">
      <c r="A254" s="1">
        <v>4085</v>
      </c>
      <c r="B254" s="2" t="s">
        <v>913</v>
      </c>
      <c r="C254" s="1" t="s">
        <v>914</v>
      </c>
      <c r="D254" s="1" t="s">
        <v>915</v>
      </c>
      <c r="E254" s="1" t="s">
        <v>916</v>
      </c>
      <c r="F254" s="1" t="s">
        <v>15</v>
      </c>
      <c r="G254" s="1" t="s">
        <v>15</v>
      </c>
      <c r="H254" s="1" t="s">
        <v>39</v>
      </c>
      <c r="J254" s="1" t="s">
        <v>25</v>
      </c>
      <c r="K254" s="1" t="s">
        <v>126</v>
      </c>
      <c r="M254" s="1">
        <v>110</v>
      </c>
      <c r="N254" s="1">
        <v>66</v>
      </c>
      <c r="O254" s="1">
        <v>76</v>
      </c>
      <c r="P254" s="1">
        <v>-0.33533000000000002</v>
      </c>
      <c r="Q254" s="10">
        <f t="shared" si="9"/>
        <v>0.15151515151515152</v>
      </c>
      <c r="R254" s="6" t="s">
        <v>318</v>
      </c>
      <c r="S254" s="14" t="s">
        <v>1688</v>
      </c>
      <c r="T254" s="4" t="s">
        <v>1686</v>
      </c>
      <c r="U254" s="1" t="s">
        <v>342</v>
      </c>
      <c r="W254" s="8" t="s">
        <v>1663</v>
      </c>
      <c r="X254" s="5" t="s">
        <v>1581</v>
      </c>
      <c r="Y254" s="5" t="s">
        <v>1617</v>
      </c>
    </row>
    <row r="255" spans="1:25" x14ac:dyDescent="0.25">
      <c r="A255" s="1">
        <v>4086</v>
      </c>
      <c r="B255" s="2" t="s">
        <v>841</v>
      </c>
      <c r="C255" s="1" t="s">
        <v>842</v>
      </c>
      <c r="D255" s="1" t="s">
        <v>843</v>
      </c>
      <c r="E255" s="1" t="s">
        <v>844</v>
      </c>
      <c r="F255" s="1" t="s">
        <v>15</v>
      </c>
      <c r="G255" s="1" t="s">
        <v>15</v>
      </c>
      <c r="H255" s="1" t="s">
        <v>39</v>
      </c>
      <c r="J255" s="1" t="s">
        <v>25</v>
      </c>
      <c r="K255" s="1" t="s">
        <v>126</v>
      </c>
      <c r="M255" s="1">
        <v>96</v>
      </c>
      <c r="N255" s="1">
        <v>51</v>
      </c>
      <c r="O255" s="1">
        <v>52</v>
      </c>
      <c r="P255" s="1">
        <v>8.4500000000000006E-2</v>
      </c>
      <c r="Q255" s="10">
        <f t="shared" si="9"/>
        <v>1.9607843137254902E-2</v>
      </c>
      <c r="R255" s="1" t="s">
        <v>318</v>
      </c>
      <c r="U255" s="1" t="s">
        <v>342</v>
      </c>
      <c r="W255" s="8" t="s">
        <v>1663</v>
      </c>
      <c r="X255" s="5" t="s">
        <v>1581</v>
      </c>
      <c r="Y255" s="5" t="s">
        <v>1617</v>
      </c>
    </row>
    <row r="256" spans="1:25" ht="120" x14ac:dyDescent="0.25">
      <c r="A256" s="1">
        <v>4087</v>
      </c>
      <c r="B256" s="2" t="s">
        <v>42</v>
      </c>
      <c r="C256" s="1" t="s">
        <v>43</v>
      </c>
      <c r="D256" s="1" t="s">
        <v>44</v>
      </c>
      <c r="E256" s="1" t="s">
        <v>45</v>
      </c>
      <c r="F256" s="1" t="s">
        <v>38</v>
      </c>
      <c r="G256" s="1" t="s">
        <v>38</v>
      </c>
      <c r="H256" s="1" t="s">
        <v>23</v>
      </c>
      <c r="I256" s="4" t="s">
        <v>1632</v>
      </c>
      <c r="J256" s="1" t="s">
        <v>25</v>
      </c>
      <c r="M256" s="1">
        <v>4</v>
      </c>
      <c r="N256" s="1">
        <v>4</v>
      </c>
      <c r="O256" s="1">
        <v>0</v>
      </c>
      <c r="Q256" s="10">
        <f t="shared" si="9"/>
        <v>-1</v>
      </c>
      <c r="R256" s="1" t="s">
        <v>40</v>
      </c>
      <c r="S256" s="1" t="s">
        <v>41</v>
      </c>
      <c r="T256" s="4" t="s">
        <v>1725</v>
      </c>
      <c r="U256" s="1" t="s">
        <v>28</v>
      </c>
      <c r="W256" s="8" t="s">
        <v>1663</v>
      </c>
      <c r="X256" s="1" t="s">
        <v>1583</v>
      </c>
      <c r="Y256" s="1" t="s">
        <v>1583</v>
      </c>
    </row>
    <row r="257" spans="1:25" ht="120" x14ac:dyDescent="0.25">
      <c r="A257" s="1">
        <v>4088</v>
      </c>
      <c r="B257" s="2" t="s">
        <v>470</v>
      </c>
      <c r="C257" s="1" t="s">
        <v>471</v>
      </c>
      <c r="D257" s="1" t="s">
        <v>472</v>
      </c>
      <c r="E257" s="1" t="s">
        <v>473</v>
      </c>
      <c r="F257" s="1" t="s">
        <v>15</v>
      </c>
      <c r="G257" s="1" t="s">
        <v>131</v>
      </c>
      <c r="H257" s="1" t="s">
        <v>39</v>
      </c>
      <c r="I257" s="1"/>
      <c r="J257" s="1" t="s">
        <v>25</v>
      </c>
      <c r="M257" s="1">
        <v>32</v>
      </c>
      <c r="N257" s="1">
        <v>23</v>
      </c>
      <c r="O257" s="1">
        <v>13</v>
      </c>
      <c r="P257" s="1">
        <v>-0.73197000000000001</v>
      </c>
      <c r="Q257" s="10">
        <f t="shared" si="9"/>
        <v>-0.43478260869565216</v>
      </c>
      <c r="R257" s="1" t="s">
        <v>226</v>
      </c>
      <c r="S257" s="14" t="s">
        <v>1688</v>
      </c>
      <c r="T257" s="4" t="s">
        <v>1691</v>
      </c>
      <c r="U257" s="1" t="s">
        <v>342</v>
      </c>
      <c r="V257" s="4" t="s">
        <v>343</v>
      </c>
      <c r="W257" s="8" t="s">
        <v>1663</v>
      </c>
      <c r="X257" s="5" t="s">
        <v>1581</v>
      </c>
      <c r="Y257" s="1" t="s">
        <v>1583</v>
      </c>
    </row>
    <row r="258" spans="1:25" ht="180" x14ac:dyDescent="0.25">
      <c r="A258" s="1">
        <v>4089</v>
      </c>
      <c r="B258" s="2" t="s">
        <v>159</v>
      </c>
      <c r="C258" s="1" t="s">
        <v>160</v>
      </c>
      <c r="D258" s="1" t="s">
        <v>161</v>
      </c>
      <c r="E258" s="1" t="s">
        <v>162</v>
      </c>
      <c r="F258" s="1" t="s">
        <v>38</v>
      </c>
      <c r="G258" s="1" t="s">
        <v>38</v>
      </c>
      <c r="H258" s="1" t="s">
        <v>39</v>
      </c>
      <c r="I258" s="4" t="s">
        <v>1633</v>
      </c>
      <c r="J258" s="1" t="s">
        <v>25</v>
      </c>
      <c r="M258" s="1">
        <v>3</v>
      </c>
      <c r="N258" s="1">
        <v>2</v>
      </c>
      <c r="O258" s="1">
        <v>1</v>
      </c>
      <c r="P258" s="1">
        <v>-1.40405</v>
      </c>
      <c r="Q258" s="10">
        <f t="shared" si="9"/>
        <v>-0.5</v>
      </c>
      <c r="R258" s="1" t="s">
        <v>68</v>
      </c>
      <c r="S258" s="1" t="s">
        <v>69</v>
      </c>
      <c r="T258" s="4" t="s">
        <v>1726</v>
      </c>
      <c r="U258" s="1" t="s">
        <v>28</v>
      </c>
      <c r="W258" s="8" t="s">
        <v>1663</v>
      </c>
      <c r="X258" s="1" t="s">
        <v>1583</v>
      </c>
      <c r="Y258" s="1" t="s">
        <v>1583</v>
      </c>
    </row>
    <row r="259" spans="1:25" ht="60" x14ac:dyDescent="0.25">
      <c r="A259" s="1">
        <v>4090</v>
      </c>
      <c r="B259" s="2" t="s">
        <v>1189</v>
      </c>
      <c r="C259" s="1" t="s">
        <v>1190</v>
      </c>
      <c r="D259" s="1" t="s">
        <v>1191</v>
      </c>
      <c r="E259" s="1" t="s">
        <v>1192</v>
      </c>
      <c r="F259" s="1" t="s">
        <v>15</v>
      </c>
      <c r="G259" s="1" t="s">
        <v>15</v>
      </c>
      <c r="H259" s="1" t="s">
        <v>39</v>
      </c>
      <c r="J259" s="1" t="s">
        <v>25</v>
      </c>
      <c r="K259" s="1" t="s">
        <v>126</v>
      </c>
      <c r="L259" s="1" t="s">
        <v>132</v>
      </c>
      <c r="M259" s="1">
        <v>513</v>
      </c>
      <c r="N259" s="1">
        <v>304</v>
      </c>
      <c r="O259" s="1">
        <v>236</v>
      </c>
      <c r="P259" s="1">
        <v>-1.7134400000000001</v>
      </c>
      <c r="Q259" s="10">
        <f t="shared" si="9"/>
        <v>-0.22368421052631579</v>
      </c>
      <c r="R259" s="1" t="s">
        <v>318</v>
      </c>
      <c r="T259" s="4" t="s">
        <v>1682</v>
      </c>
      <c r="U259" s="1" t="s">
        <v>15</v>
      </c>
      <c r="V259" s="4" t="s">
        <v>989</v>
      </c>
      <c r="W259" s="8" t="s">
        <v>1657</v>
      </c>
      <c r="X259" s="5" t="s">
        <v>1581</v>
      </c>
      <c r="Y259" s="5" t="s">
        <v>1617</v>
      </c>
    </row>
    <row r="260" spans="1:25" ht="105" x14ac:dyDescent="0.25">
      <c r="A260" s="1">
        <v>4091</v>
      </c>
      <c r="B260" s="2" t="s">
        <v>236</v>
      </c>
      <c r="C260" s="1" t="s">
        <v>237</v>
      </c>
      <c r="D260" s="1" t="s">
        <v>238</v>
      </c>
      <c r="E260" s="1" t="s">
        <v>239</v>
      </c>
      <c r="F260" s="1" t="s">
        <v>15</v>
      </c>
      <c r="G260" s="1" t="s">
        <v>38</v>
      </c>
      <c r="H260" s="1" t="s">
        <v>39</v>
      </c>
      <c r="J260" s="1" t="s">
        <v>25</v>
      </c>
      <c r="K260" s="1" t="s">
        <v>126</v>
      </c>
      <c r="M260" s="1">
        <v>13</v>
      </c>
      <c r="N260" s="1">
        <v>8</v>
      </c>
      <c r="O260" s="1">
        <v>2</v>
      </c>
      <c r="P260" s="1">
        <v>-0.85472000000000004</v>
      </c>
      <c r="Q260" s="10">
        <f t="shared" si="9"/>
        <v>-0.75</v>
      </c>
      <c r="R260" s="1" t="s">
        <v>154</v>
      </c>
      <c r="S260" s="4" t="s">
        <v>1619</v>
      </c>
      <c r="T260" s="16" t="s">
        <v>1727</v>
      </c>
      <c r="U260" s="1" t="s">
        <v>28</v>
      </c>
      <c r="W260" s="8" t="s">
        <v>1663</v>
      </c>
      <c r="X260" s="5" t="s">
        <v>1581</v>
      </c>
      <c r="Y260" s="1" t="s">
        <v>1583</v>
      </c>
    </row>
    <row r="261" spans="1:25" x14ac:dyDescent="0.25">
      <c r="A261" s="1">
        <v>4092</v>
      </c>
      <c r="B261" s="2" t="s">
        <v>536</v>
      </c>
      <c r="C261" s="1" t="s">
        <v>537</v>
      </c>
      <c r="D261" s="1" t="s">
        <v>538</v>
      </c>
      <c r="E261" s="1" t="s">
        <v>539</v>
      </c>
      <c r="F261" s="1" t="s">
        <v>15</v>
      </c>
      <c r="G261" s="1" t="s">
        <v>15</v>
      </c>
      <c r="H261" s="1" t="s">
        <v>39</v>
      </c>
      <c r="J261" s="1" t="s">
        <v>25</v>
      </c>
      <c r="K261" s="1" t="s">
        <v>126</v>
      </c>
      <c r="M261" s="1">
        <v>31</v>
      </c>
      <c r="N261" s="1">
        <v>21</v>
      </c>
      <c r="O261" s="1">
        <v>16</v>
      </c>
      <c r="P261" s="1">
        <v>0.55632000000000004</v>
      </c>
      <c r="Q261" s="10">
        <f t="shared" si="9"/>
        <v>-0.23809523809523808</v>
      </c>
      <c r="R261" s="1" t="s">
        <v>318</v>
      </c>
      <c r="U261" s="1" t="s">
        <v>342</v>
      </c>
      <c r="W261" s="8" t="s">
        <v>1663</v>
      </c>
      <c r="X261" s="5" t="s">
        <v>1581</v>
      </c>
      <c r="Y261" s="5" t="s">
        <v>1617</v>
      </c>
    </row>
    <row r="262" spans="1:25" ht="90" x14ac:dyDescent="0.25">
      <c r="A262" s="1">
        <v>4093</v>
      </c>
      <c r="B262" s="2" t="s">
        <v>416</v>
      </c>
      <c r="C262" s="1" t="s">
        <v>417</v>
      </c>
      <c r="D262" s="1" t="s">
        <v>418</v>
      </c>
      <c r="E262" s="1" t="s">
        <v>419</v>
      </c>
      <c r="F262" s="1" t="s">
        <v>15</v>
      </c>
      <c r="G262" s="1" t="s">
        <v>131</v>
      </c>
      <c r="H262" s="1" t="s">
        <v>39</v>
      </c>
      <c r="I262" s="1"/>
      <c r="J262" s="1" t="s">
        <v>25</v>
      </c>
      <c r="M262" s="1">
        <v>13</v>
      </c>
      <c r="N262" s="1">
        <v>10</v>
      </c>
      <c r="O262" s="1">
        <v>9</v>
      </c>
      <c r="P262" s="1">
        <v>0.73411000000000004</v>
      </c>
      <c r="Q262" s="10">
        <f t="shared" si="9"/>
        <v>-0.1</v>
      </c>
      <c r="R262" s="6" t="s">
        <v>226</v>
      </c>
      <c r="S262" s="4" t="s">
        <v>1694</v>
      </c>
      <c r="T262" s="4" t="s">
        <v>1677</v>
      </c>
      <c r="U262" s="1" t="s">
        <v>28</v>
      </c>
      <c r="W262" s="8" t="s">
        <v>1663</v>
      </c>
      <c r="X262" s="5" t="s">
        <v>1581</v>
      </c>
      <c r="Y262" s="1" t="s">
        <v>1607</v>
      </c>
    </row>
    <row r="263" spans="1:25" ht="60" x14ac:dyDescent="0.25">
      <c r="A263" s="1">
        <v>4094</v>
      </c>
      <c r="B263" s="2" t="s">
        <v>446</v>
      </c>
      <c r="C263" s="1" t="s">
        <v>447</v>
      </c>
      <c r="D263" s="1" t="s">
        <v>448</v>
      </c>
      <c r="E263" s="1" t="s">
        <v>449</v>
      </c>
      <c r="F263" s="1" t="s">
        <v>15</v>
      </c>
      <c r="G263" s="1" t="s">
        <v>131</v>
      </c>
      <c r="H263" s="1" t="s">
        <v>39</v>
      </c>
      <c r="I263" s="1"/>
      <c r="J263" s="1" t="s">
        <v>25</v>
      </c>
      <c r="L263" s="1" t="s">
        <v>132</v>
      </c>
      <c r="M263" s="1">
        <v>22</v>
      </c>
      <c r="N263" s="1">
        <v>12</v>
      </c>
      <c r="O263" s="1">
        <v>11</v>
      </c>
      <c r="P263" s="1">
        <v>0.99902000000000002</v>
      </c>
      <c r="Q263" s="10">
        <f t="shared" si="9"/>
        <v>-8.3333333333333329E-2</v>
      </c>
      <c r="R263" s="6" t="s">
        <v>318</v>
      </c>
      <c r="S263" s="6"/>
      <c r="T263" s="7" t="s">
        <v>1679</v>
      </c>
      <c r="U263" s="1" t="s">
        <v>28</v>
      </c>
      <c r="W263" s="8" t="s">
        <v>1663</v>
      </c>
      <c r="X263" s="5" t="s">
        <v>1581</v>
      </c>
      <c r="Y263" s="1" t="s">
        <v>1606</v>
      </c>
    </row>
    <row r="264" spans="1:25" ht="60" x14ac:dyDescent="0.25">
      <c r="A264" s="1">
        <v>4095</v>
      </c>
      <c r="B264" s="2" t="s">
        <v>1205</v>
      </c>
      <c r="C264" s="1" t="s">
        <v>1206</v>
      </c>
      <c r="D264" s="1" t="s">
        <v>1207</v>
      </c>
      <c r="E264" s="1" t="s">
        <v>1208</v>
      </c>
      <c r="F264" s="1" t="s">
        <v>15</v>
      </c>
      <c r="G264" s="1" t="s">
        <v>15</v>
      </c>
      <c r="H264" s="1" t="s">
        <v>39</v>
      </c>
      <c r="J264" s="1" t="s">
        <v>25</v>
      </c>
      <c r="K264" s="1" t="s">
        <v>126</v>
      </c>
      <c r="L264" s="1" t="s">
        <v>132</v>
      </c>
      <c r="M264" s="1">
        <v>361</v>
      </c>
      <c r="N264" s="1">
        <v>162</v>
      </c>
      <c r="O264" s="1">
        <v>248</v>
      </c>
      <c r="P264" s="1">
        <v>-0.30508999999999997</v>
      </c>
      <c r="Q264" s="10">
        <f t="shared" si="9"/>
        <v>0.53086419753086422</v>
      </c>
      <c r="R264" s="1" t="s">
        <v>318</v>
      </c>
      <c r="T264" s="4" t="s">
        <v>1683</v>
      </c>
      <c r="U264" s="1" t="s">
        <v>15</v>
      </c>
      <c r="V264" s="4" t="s">
        <v>989</v>
      </c>
      <c r="W264" s="8" t="s">
        <v>1663</v>
      </c>
      <c r="X264" s="5" t="s">
        <v>1581</v>
      </c>
      <c r="Y264" s="5" t="s">
        <v>1617</v>
      </c>
    </row>
    <row r="265" spans="1:25" x14ac:dyDescent="0.25">
      <c r="A265" s="1">
        <v>4096</v>
      </c>
      <c r="B265" s="2" t="s">
        <v>1006</v>
      </c>
      <c r="C265" s="1" t="s">
        <v>1007</v>
      </c>
      <c r="D265" s="1" t="s">
        <v>1008</v>
      </c>
      <c r="E265" s="1" t="s">
        <v>1009</v>
      </c>
      <c r="F265" s="1" t="s">
        <v>15</v>
      </c>
      <c r="G265" s="1" t="s">
        <v>15</v>
      </c>
      <c r="H265" s="1" t="s">
        <v>39</v>
      </c>
      <c r="J265" s="1" t="s">
        <v>25</v>
      </c>
      <c r="K265" s="1" t="s">
        <v>126</v>
      </c>
      <c r="L265" s="1" t="s">
        <v>132</v>
      </c>
      <c r="M265" s="1">
        <v>146</v>
      </c>
      <c r="N265" s="1">
        <v>68</v>
      </c>
      <c r="O265" s="1">
        <v>107</v>
      </c>
      <c r="P265" s="1">
        <v>1.78247</v>
      </c>
      <c r="Q265" s="10">
        <f t="shared" si="9"/>
        <v>0.57352941176470584</v>
      </c>
      <c r="R265" s="1" t="s">
        <v>318</v>
      </c>
      <c r="U265" s="1" t="s">
        <v>15</v>
      </c>
      <c r="V265" s="4" t="s">
        <v>989</v>
      </c>
      <c r="W265" s="8" t="s">
        <v>1663</v>
      </c>
      <c r="X265" s="5" t="s">
        <v>1581</v>
      </c>
      <c r="Y265" s="5" t="s">
        <v>1617</v>
      </c>
    </row>
    <row r="266" spans="1:25" x14ac:dyDescent="0.25">
      <c r="A266" s="1">
        <v>4097</v>
      </c>
      <c r="B266" s="2" t="s">
        <v>532</v>
      </c>
      <c r="C266" s="1" t="s">
        <v>533</v>
      </c>
      <c r="D266" s="1" t="s">
        <v>534</v>
      </c>
      <c r="E266" s="1" t="s">
        <v>535</v>
      </c>
      <c r="F266" s="1" t="s">
        <v>15</v>
      </c>
      <c r="G266" s="1" t="s">
        <v>188</v>
      </c>
      <c r="H266" s="1" t="s">
        <v>39</v>
      </c>
      <c r="J266" s="1" t="s">
        <v>25</v>
      </c>
      <c r="K266" s="1" t="s">
        <v>126</v>
      </c>
      <c r="M266" s="1">
        <v>33</v>
      </c>
      <c r="N266" s="1">
        <v>19</v>
      </c>
      <c r="O266" s="1">
        <v>16</v>
      </c>
      <c r="P266" s="1">
        <v>-0.14051</v>
      </c>
      <c r="Q266" s="10">
        <f t="shared" si="9"/>
        <v>-0.15789473684210525</v>
      </c>
      <c r="R266" s="1" t="s">
        <v>318</v>
      </c>
      <c r="U266" s="1" t="s">
        <v>342</v>
      </c>
      <c r="W266" s="8" t="s">
        <v>1663</v>
      </c>
      <c r="X266" s="5" t="s">
        <v>1581</v>
      </c>
      <c r="Y266" s="1" t="s">
        <v>1583</v>
      </c>
    </row>
    <row r="267" spans="1:25" ht="75" x14ac:dyDescent="0.25">
      <c r="A267" s="1">
        <v>4098</v>
      </c>
      <c r="B267" s="2" t="s">
        <v>425</v>
      </c>
      <c r="C267" s="1" t="s">
        <v>426</v>
      </c>
      <c r="D267" s="1" t="s">
        <v>427</v>
      </c>
      <c r="E267" s="1" t="s">
        <v>428</v>
      </c>
      <c r="F267" s="1" t="s">
        <v>15</v>
      </c>
      <c r="G267" s="1" t="s">
        <v>188</v>
      </c>
      <c r="H267" s="1" t="s">
        <v>39</v>
      </c>
      <c r="J267" s="1" t="s">
        <v>25</v>
      </c>
      <c r="K267" s="1" t="s">
        <v>126</v>
      </c>
      <c r="M267" s="1">
        <v>24</v>
      </c>
      <c r="N267" s="1">
        <v>14</v>
      </c>
      <c r="O267" s="1">
        <v>10</v>
      </c>
      <c r="P267" s="1">
        <v>0.42798999999999998</v>
      </c>
      <c r="Q267" s="10">
        <f t="shared" si="9"/>
        <v>-0.2857142857142857</v>
      </c>
      <c r="R267" s="1" t="s">
        <v>226</v>
      </c>
      <c r="S267" s="4" t="s">
        <v>1694</v>
      </c>
      <c r="T267" s="4" t="s">
        <v>1648</v>
      </c>
      <c r="U267" s="1" t="s">
        <v>28</v>
      </c>
      <c r="W267" s="8" t="s">
        <v>1663</v>
      </c>
      <c r="X267" s="5" t="s">
        <v>1581</v>
      </c>
      <c r="Y267" s="1" t="s">
        <v>1583</v>
      </c>
    </row>
    <row r="268" spans="1:25" ht="30" x14ac:dyDescent="0.25">
      <c r="A268" s="1">
        <v>4099</v>
      </c>
      <c r="B268" s="2" t="s">
        <v>486</v>
      </c>
      <c r="C268" s="1" t="s">
        <v>487</v>
      </c>
      <c r="D268" s="1" t="s">
        <v>488</v>
      </c>
      <c r="E268" s="1" t="s">
        <v>489</v>
      </c>
      <c r="F268" s="1" t="s">
        <v>15</v>
      </c>
      <c r="G268" s="1" t="s">
        <v>188</v>
      </c>
      <c r="H268" s="1" t="s">
        <v>39</v>
      </c>
      <c r="J268" s="1" t="s">
        <v>25</v>
      </c>
      <c r="K268" s="1" t="s">
        <v>126</v>
      </c>
      <c r="M268" s="1">
        <v>34</v>
      </c>
      <c r="N268" s="1">
        <v>17</v>
      </c>
      <c r="O268" s="1">
        <v>14</v>
      </c>
      <c r="P268" s="1">
        <v>-0.13314999999999999</v>
      </c>
      <c r="Q268" s="10">
        <f t="shared" si="9"/>
        <v>-0.17647058823529413</v>
      </c>
      <c r="R268" s="6" t="s">
        <v>318</v>
      </c>
      <c r="U268" s="1" t="s">
        <v>342</v>
      </c>
      <c r="V268" s="4" t="s">
        <v>343</v>
      </c>
      <c r="W268" s="8" t="s">
        <v>1663</v>
      </c>
      <c r="X268" s="5" t="s">
        <v>1581</v>
      </c>
      <c r="Y268" s="1" t="s">
        <v>1583</v>
      </c>
    </row>
    <row r="269" spans="1:25" x14ac:dyDescent="0.25">
      <c r="A269" s="1">
        <v>4100</v>
      </c>
      <c r="B269" s="2" t="s">
        <v>1148</v>
      </c>
      <c r="C269" s="1" t="s">
        <v>1149</v>
      </c>
      <c r="D269" s="1" t="s">
        <v>1150</v>
      </c>
      <c r="E269" s="1" t="s">
        <v>1151</v>
      </c>
      <c r="F269" s="1" t="s">
        <v>15</v>
      </c>
      <c r="G269" s="1" t="s">
        <v>15</v>
      </c>
      <c r="H269" s="1" t="s">
        <v>39</v>
      </c>
      <c r="J269" s="1" t="s">
        <v>25</v>
      </c>
      <c r="K269" s="1" t="s">
        <v>126</v>
      </c>
      <c r="L269" s="1" t="s">
        <v>132</v>
      </c>
      <c r="M269" s="1">
        <v>258</v>
      </c>
      <c r="N269" s="1">
        <v>115</v>
      </c>
      <c r="O269" s="1">
        <v>183</v>
      </c>
      <c r="P269" s="1">
        <v>0.86446999999999996</v>
      </c>
      <c r="Q269" s="10">
        <f t="shared" si="9"/>
        <v>0.59130434782608698</v>
      </c>
      <c r="R269" s="1" t="s">
        <v>318</v>
      </c>
      <c r="U269" s="1" t="s">
        <v>15</v>
      </c>
      <c r="V269" s="4" t="s">
        <v>989</v>
      </c>
      <c r="W269" s="8" t="s">
        <v>1663</v>
      </c>
      <c r="X269" s="5" t="s">
        <v>1581</v>
      </c>
      <c r="Y269" s="5" t="s">
        <v>1617</v>
      </c>
    </row>
    <row r="270" spans="1:25" x14ac:dyDescent="0.25">
      <c r="A270" s="1">
        <v>4101</v>
      </c>
      <c r="B270" s="2" t="s">
        <v>548</v>
      </c>
      <c r="C270" s="1" t="s">
        <v>549</v>
      </c>
      <c r="D270" s="1" t="s">
        <v>550</v>
      </c>
      <c r="E270" s="1" t="s">
        <v>551</v>
      </c>
      <c r="F270" s="1" t="s">
        <v>15</v>
      </c>
      <c r="G270" s="1" t="s">
        <v>131</v>
      </c>
      <c r="H270" s="1" t="s">
        <v>39</v>
      </c>
      <c r="J270" s="1" t="s">
        <v>25</v>
      </c>
      <c r="K270" s="1" t="s">
        <v>126</v>
      </c>
      <c r="M270" s="1">
        <v>28</v>
      </c>
      <c r="N270" s="1">
        <v>18</v>
      </c>
      <c r="O270" s="1">
        <v>17</v>
      </c>
      <c r="P270" s="1">
        <v>1.1300699999999999</v>
      </c>
      <c r="Q270" s="10">
        <f t="shared" si="9"/>
        <v>-5.5555555555555552E-2</v>
      </c>
      <c r="R270" s="1" t="s">
        <v>318</v>
      </c>
      <c r="U270" s="1" t="s">
        <v>342</v>
      </c>
      <c r="W270" s="8" t="s">
        <v>1663</v>
      </c>
      <c r="X270" s="5" t="s">
        <v>1581</v>
      </c>
      <c r="Y270" s="1" t="s">
        <v>1583</v>
      </c>
    </row>
    <row r="271" spans="1:25" ht="45" x14ac:dyDescent="0.25">
      <c r="A271" s="1">
        <v>4102</v>
      </c>
      <c r="B271" s="2" t="s">
        <v>175</v>
      </c>
      <c r="D271" s="1" t="s">
        <v>176</v>
      </c>
      <c r="E271" s="1" t="s">
        <v>177</v>
      </c>
      <c r="F271" s="1" t="s">
        <v>15</v>
      </c>
      <c r="G271" s="1" t="s">
        <v>15</v>
      </c>
      <c r="H271" s="1" t="s">
        <v>50</v>
      </c>
      <c r="I271" s="1" t="s">
        <v>178</v>
      </c>
      <c r="J271" s="1" t="s">
        <v>25</v>
      </c>
      <c r="M271" s="1">
        <v>3</v>
      </c>
      <c r="N271" s="1">
        <v>0</v>
      </c>
      <c r="O271" s="1">
        <v>3</v>
      </c>
      <c r="Q271" s="10" t="str">
        <f t="shared" si="9"/>
        <v>No pre-1980 records</v>
      </c>
      <c r="R271" s="1" t="s">
        <v>17</v>
      </c>
      <c r="S271" s="1"/>
      <c r="T271" s="4" t="s">
        <v>52</v>
      </c>
      <c r="U271" s="1" t="s">
        <v>15</v>
      </c>
      <c r="V271" s="4" t="s">
        <v>52</v>
      </c>
      <c r="W271" s="8" t="s">
        <v>1663</v>
      </c>
      <c r="X271" s="5" t="s">
        <v>1581</v>
      </c>
      <c r="Y271" s="5" t="s">
        <v>1617</v>
      </c>
    </row>
    <row r="272" spans="1:25" x14ac:dyDescent="0.25">
      <c r="A272" s="1">
        <v>4103</v>
      </c>
      <c r="B272" s="2" t="s">
        <v>1477</v>
      </c>
      <c r="C272" s="1" t="s">
        <v>1478</v>
      </c>
      <c r="D272" s="1" t="s">
        <v>1479</v>
      </c>
      <c r="E272" s="1" t="s">
        <v>1480</v>
      </c>
      <c r="F272" s="1" t="s">
        <v>15</v>
      </c>
      <c r="G272" s="1" t="s">
        <v>15</v>
      </c>
      <c r="H272" s="1" t="s">
        <v>39</v>
      </c>
      <c r="J272" s="1" t="s">
        <v>25</v>
      </c>
      <c r="K272" s="1" t="s">
        <v>126</v>
      </c>
      <c r="L272" s="1" t="s">
        <v>132</v>
      </c>
      <c r="M272" s="1">
        <v>858</v>
      </c>
      <c r="N272" s="1">
        <v>446</v>
      </c>
      <c r="O272" s="1">
        <v>559</v>
      </c>
      <c r="P272" s="1">
        <v>-0.12601000000000001</v>
      </c>
      <c r="Q272" s="10">
        <f t="shared" si="9"/>
        <v>0.25336322869955158</v>
      </c>
      <c r="R272" s="1" t="s">
        <v>318</v>
      </c>
      <c r="U272" s="1" t="s">
        <v>15</v>
      </c>
      <c r="V272" s="4" t="s">
        <v>989</v>
      </c>
      <c r="W272" s="4" t="s">
        <v>1657</v>
      </c>
      <c r="X272" s="5" t="s">
        <v>1581</v>
      </c>
      <c r="Y272" s="5" t="s">
        <v>1617</v>
      </c>
    </row>
    <row r="273" spans="1:25" ht="114" customHeight="1" x14ac:dyDescent="0.25">
      <c r="A273" s="1">
        <v>4104</v>
      </c>
      <c r="B273" s="2" t="s">
        <v>46</v>
      </c>
      <c r="C273" s="1" t="s">
        <v>47</v>
      </c>
      <c r="D273" s="1" t="s">
        <v>48</v>
      </c>
      <c r="E273" s="1" t="s">
        <v>49</v>
      </c>
      <c r="F273" s="1" t="s">
        <v>15</v>
      </c>
      <c r="G273" s="1" t="s">
        <v>15</v>
      </c>
      <c r="H273" s="1" t="s">
        <v>50</v>
      </c>
      <c r="I273" s="1" t="s">
        <v>51</v>
      </c>
      <c r="J273" s="1" t="s">
        <v>25</v>
      </c>
      <c r="M273" s="1">
        <v>5</v>
      </c>
      <c r="N273" s="1">
        <v>5</v>
      </c>
      <c r="O273" s="1">
        <v>0</v>
      </c>
      <c r="Q273" s="10">
        <f t="shared" si="9"/>
        <v>-1</v>
      </c>
      <c r="R273" s="1" t="s">
        <v>17</v>
      </c>
      <c r="S273" s="1"/>
      <c r="T273" s="4" t="s">
        <v>52</v>
      </c>
      <c r="U273" s="1" t="s">
        <v>15</v>
      </c>
      <c r="V273" s="4" t="s">
        <v>52</v>
      </c>
      <c r="W273" s="4" t="s">
        <v>1657</v>
      </c>
      <c r="X273" s="5" t="s">
        <v>1581</v>
      </c>
      <c r="Y273" s="5" t="s">
        <v>1617</v>
      </c>
    </row>
    <row r="274" spans="1:25" ht="30" x14ac:dyDescent="0.25">
      <c r="A274" s="1">
        <v>4105</v>
      </c>
      <c r="B274" s="2" t="s">
        <v>909</v>
      </c>
      <c r="C274" s="1" t="s">
        <v>910</v>
      </c>
      <c r="D274" s="1" t="s">
        <v>911</v>
      </c>
      <c r="E274" s="1" t="s">
        <v>912</v>
      </c>
      <c r="F274" s="1" t="s">
        <v>15</v>
      </c>
      <c r="G274" s="1" t="s">
        <v>188</v>
      </c>
      <c r="H274" s="1" t="s">
        <v>39</v>
      </c>
      <c r="J274" s="1" t="s">
        <v>25</v>
      </c>
      <c r="K274" s="1" t="s">
        <v>126</v>
      </c>
      <c r="M274" s="1">
        <v>111</v>
      </c>
      <c r="N274" s="1">
        <v>49</v>
      </c>
      <c r="O274" s="1">
        <v>75</v>
      </c>
      <c r="P274" s="1">
        <v>-8.7510000000000004E-2</v>
      </c>
      <c r="Q274" s="10">
        <f t="shared" si="9"/>
        <v>0.53061224489795922</v>
      </c>
      <c r="R274" s="1" t="s">
        <v>318</v>
      </c>
      <c r="U274" s="1" t="s">
        <v>15</v>
      </c>
      <c r="V274" s="4" t="s">
        <v>770</v>
      </c>
      <c r="W274" s="4" t="s">
        <v>1657</v>
      </c>
      <c r="X274" s="5" t="s">
        <v>1581</v>
      </c>
      <c r="Y274" s="1" t="s">
        <v>1594</v>
      </c>
    </row>
    <row r="275" spans="1:25" ht="135" x14ac:dyDescent="0.25">
      <c r="A275" s="1">
        <v>4106</v>
      </c>
      <c r="B275" s="2" t="s">
        <v>708</v>
      </c>
      <c r="C275" s="1" t="s">
        <v>709</v>
      </c>
      <c r="D275" s="1" t="s">
        <v>710</v>
      </c>
      <c r="E275" s="1" t="s">
        <v>711</v>
      </c>
      <c r="F275" s="1" t="s">
        <v>15</v>
      </c>
      <c r="G275" s="1" t="s">
        <v>188</v>
      </c>
      <c r="H275" s="1" t="s">
        <v>39</v>
      </c>
      <c r="J275" s="1" t="s">
        <v>25</v>
      </c>
      <c r="K275" s="1" t="s">
        <v>126</v>
      </c>
      <c r="M275" s="1">
        <v>103</v>
      </c>
      <c r="N275" s="1">
        <v>58</v>
      </c>
      <c r="O275" s="1">
        <v>41</v>
      </c>
      <c r="P275" s="1">
        <v>-1.8262</v>
      </c>
      <c r="Q275" s="10">
        <f t="shared" si="9"/>
        <v>-0.29310344827586204</v>
      </c>
      <c r="R275" s="6" t="s">
        <v>318</v>
      </c>
      <c r="S275" s="14" t="s">
        <v>1688</v>
      </c>
      <c r="T275" s="4" t="s">
        <v>1693</v>
      </c>
      <c r="U275" s="1" t="s">
        <v>342</v>
      </c>
      <c r="W275" s="8" t="s">
        <v>1663</v>
      </c>
      <c r="X275" s="5" t="s">
        <v>1581</v>
      </c>
      <c r="Y275" s="1" t="s">
        <v>1595</v>
      </c>
    </row>
    <row r="276" spans="1:25" ht="75" x14ac:dyDescent="0.25">
      <c r="A276" s="1">
        <v>4107</v>
      </c>
      <c r="B276" s="2" t="s">
        <v>244</v>
      </c>
      <c r="C276" s="1" t="s">
        <v>245</v>
      </c>
      <c r="D276" s="1" t="s">
        <v>246</v>
      </c>
      <c r="E276" s="1" t="s">
        <v>247</v>
      </c>
      <c r="F276" s="1" t="s">
        <v>15</v>
      </c>
      <c r="G276" s="1" t="s">
        <v>231</v>
      </c>
      <c r="H276" s="1" t="s">
        <v>39</v>
      </c>
      <c r="J276" s="1" t="s">
        <v>25</v>
      </c>
      <c r="K276" s="1" t="s">
        <v>126</v>
      </c>
      <c r="M276" s="1">
        <v>22</v>
      </c>
      <c r="N276" s="1">
        <v>16</v>
      </c>
      <c r="O276" s="1">
        <v>2</v>
      </c>
      <c r="Q276" s="10">
        <f t="shared" ref="Q276:Q307" si="10">IF(N276&gt;0,(O276-N276)/N276,"No pre-1980 records")</f>
        <v>-0.875</v>
      </c>
      <c r="R276" s="1" t="s">
        <v>154</v>
      </c>
      <c r="S276" s="4" t="s">
        <v>1619</v>
      </c>
      <c r="T276" s="4" t="s">
        <v>1735</v>
      </c>
      <c r="U276" s="1" t="s">
        <v>28</v>
      </c>
      <c r="W276" s="8" t="s">
        <v>1663</v>
      </c>
      <c r="X276" s="5" t="s">
        <v>1581</v>
      </c>
      <c r="Y276" s="1" t="s">
        <v>1600</v>
      </c>
    </row>
    <row r="277" spans="1:25" ht="90" x14ac:dyDescent="0.25">
      <c r="A277" s="1">
        <v>4108</v>
      </c>
      <c r="B277" s="2" t="s">
        <v>232</v>
      </c>
      <c r="C277" s="1" t="s">
        <v>233</v>
      </c>
      <c r="D277" s="1" t="s">
        <v>234</v>
      </c>
      <c r="E277" s="1" t="s">
        <v>235</v>
      </c>
      <c r="F277" s="1" t="s">
        <v>15</v>
      </c>
      <c r="G277" s="1" t="s">
        <v>38</v>
      </c>
      <c r="H277" s="1" t="s">
        <v>39</v>
      </c>
      <c r="J277" s="1" t="s">
        <v>25</v>
      </c>
      <c r="M277" s="1">
        <v>15</v>
      </c>
      <c r="N277" s="1">
        <v>15</v>
      </c>
      <c r="O277" s="1">
        <v>2</v>
      </c>
      <c r="P277" s="1">
        <v>-1.0905800000000001</v>
      </c>
      <c r="Q277" s="10">
        <f t="shared" si="10"/>
        <v>-0.8666666666666667</v>
      </c>
      <c r="R277" s="1" t="s">
        <v>154</v>
      </c>
      <c r="S277" s="1" t="s">
        <v>1619</v>
      </c>
      <c r="T277" s="4" t="s">
        <v>1736</v>
      </c>
      <c r="U277" s="1" t="s">
        <v>28</v>
      </c>
      <c r="W277" s="8" t="s">
        <v>1663</v>
      </c>
      <c r="X277" s="5" t="s">
        <v>1581</v>
      </c>
      <c r="Y277" s="1" t="s">
        <v>1603</v>
      </c>
    </row>
    <row r="278" spans="1:25" ht="150" x14ac:dyDescent="0.25">
      <c r="A278" s="1">
        <v>4109</v>
      </c>
      <c r="B278" s="2" t="s">
        <v>302</v>
      </c>
      <c r="C278" s="1" t="s">
        <v>303</v>
      </c>
      <c r="D278" s="1" t="s">
        <v>304</v>
      </c>
      <c r="E278" s="1" t="s">
        <v>305</v>
      </c>
      <c r="F278" s="1" t="s">
        <v>15</v>
      </c>
      <c r="G278" s="1" t="s">
        <v>231</v>
      </c>
      <c r="H278" s="1" t="s">
        <v>39</v>
      </c>
      <c r="J278" s="1" t="s">
        <v>25</v>
      </c>
      <c r="M278" s="1">
        <v>13</v>
      </c>
      <c r="N278" s="1">
        <v>10</v>
      </c>
      <c r="O278" s="1">
        <v>5</v>
      </c>
      <c r="P278" s="1">
        <v>0.16225999999999999</v>
      </c>
      <c r="Q278" s="10">
        <f t="shared" si="10"/>
        <v>-0.5</v>
      </c>
      <c r="R278" s="1" t="s">
        <v>154</v>
      </c>
      <c r="S278" s="1" t="s">
        <v>1628</v>
      </c>
      <c r="T278" s="4" t="s">
        <v>1732</v>
      </c>
      <c r="U278" s="1" t="s">
        <v>28</v>
      </c>
      <c r="W278" s="8" t="s">
        <v>1663</v>
      </c>
      <c r="X278" s="5" t="s">
        <v>1581</v>
      </c>
      <c r="Y278" s="1" t="s">
        <v>1596</v>
      </c>
    </row>
    <row r="279" spans="1:25" ht="120" x14ac:dyDescent="0.25">
      <c r="A279" s="1">
        <v>4110</v>
      </c>
      <c r="B279" s="2" t="s">
        <v>454</v>
      </c>
      <c r="C279" s="1" t="s">
        <v>455</v>
      </c>
      <c r="D279" s="1" t="s">
        <v>456</v>
      </c>
      <c r="E279" s="1" t="s">
        <v>457</v>
      </c>
      <c r="F279" s="1" t="s">
        <v>15</v>
      </c>
      <c r="G279" s="1" t="s">
        <v>131</v>
      </c>
      <c r="H279" s="1" t="s">
        <v>39</v>
      </c>
      <c r="I279" s="1"/>
      <c r="J279" s="1" t="s">
        <v>25</v>
      </c>
      <c r="M279" s="1">
        <v>39</v>
      </c>
      <c r="N279" s="1">
        <v>26</v>
      </c>
      <c r="O279" s="1">
        <v>12</v>
      </c>
      <c r="P279" s="1">
        <v>-0.95528000000000002</v>
      </c>
      <c r="Q279" s="10">
        <f t="shared" si="10"/>
        <v>-0.53846153846153844</v>
      </c>
      <c r="R279" s="1" t="s">
        <v>226</v>
      </c>
      <c r="S279" s="14" t="s">
        <v>1688</v>
      </c>
      <c r="T279" s="4" t="s">
        <v>1691</v>
      </c>
      <c r="U279" s="1" t="s">
        <v>28</v>
      </c>
      <c r="W279" s="8" t="s">
        <v>1663</v>
      </c>
      <c r="X279" s="5" t="s">
        <v>1581</v>
      </c>
      <c r="Y279" s="1" t="s">
        <v>1602</v>
      </c>
    </row>
    <row r="280" spans="1:25" ht="105" x14ac:dyDescent="0.25">
      <c r="A280" s="1">
        <v>4111</v>
      </c>
      <c r="B280" s="2" t="s">
        <v>298</v>
      </c>
      <c r="C280" s="1" t="s">
        <v>299</v>
      </c>
      <c r="D280" s="1" t="s">
        <v>300</v>
      </c>
      <c r="E280" s="1" t="s">
        <v>301</v>
      </c>
      <c r="F280" s="1" t="s">
        <v>15</v>
      </c>
      <c r="G280" s="1" t="s">
        <v>231</v>
      </c>
      <c r="H280" s="1" t="s">
        <v>39</v>
      </c>
      <c r="J280" s="1" t="s">
        <v>25</v>
      </c>
      <c r="M280" s="1">
        <v>21</v>
      </c>
      <c r="N280" s="1">
        <v>19</v>
      </c>
      <c r="O280" s="1">
        <v>6</v>
      </c>
      <c r="P280" s="1">
        <v>-3.7499999999999999E-2</v>
      </c>
      <c r="Q280" s="10">
        <f t="shared" si="10"/>
        <v>-0.68421052631578949</v>
      </c>
      <c r="R280" s="1" t="s">
        <v>68</v>
      </c>
      <c r="S280" s="1" t="s">
        <v>1619</v>
      </c>
      <c r="T280" s="4" t="s">
        <v>1733</v>
      </c>
      <c r="U280" s="1" t="s">
        <v>28</v>
      </c>
      <c r="W280" s="8" t="s">
        <v>1663</v>
      </c>
      <c r="X280" s="5" t="s">
        <v>1581</v>
      </c>
      <c r="Y280" s="1" t="s">
        <v>1597</v>
      </c>
    </row>
    <row r="281" spans="1:25" ht="90" x14ac:dyDescent="0.25">
      <c r="A281" s="1">
        <v>4112</v>
      </c>
      <c r="B281" s="2" t="s">
        <v>407</v>
      </c>
      <c r="C281" s="1" t="s">
        <v>408</v>
      </c>
      <c r="D281" s="1" t="s">
        <v>409</v>
      </c>
      <c r="E281" s="1" t="s">
        <v>410</v>
      </c>
      <c r="F281" s="1" t="s">
        <v>15</v>
      </c>
      <c r="G281" s="1" t="s">
        <v>131</v>
      </c>
      <c r="H281" s="1" t="s">
        <v>39</v>
      </c>
      <c r="J281" s="1" t="s">
        <v>25</v>
      </c>
      <c r="K281" s="1" t="s">
        <v>126</v>
      </c>
      <c r="M281" s="1">
        <v>39</v>
      </c>
      <c r="N281" s="1">
        <v>26</v>
      </c>
      <c r="O281" s="6">
        <v>10</v>
      </c>
      <c r="P281" s="6">
        <v>-2.8993500000000001</v>
      </c>
      <c r="Q281" s="10">
        <f t="shared" si="10"/>
        <v>-0.61538461538461542</v>
      </c>
      <c r="R281" s="6" t="s">
        <v>226</v>
      </c>
      <c r="S281" s="14" t="s">
        <v>1688</v>
      </c>
      <c r="T281" s="7" t="s">
        <v>411</v>
      </c>
      <c r="U281" s="1" t="s">
        <v>342</v>
      </c>
      <c r="V281" s="4" t="s">
        <v>343</v>
      </c>
      <c r="W281" s="8" t="s">
        <v>1663</v>
      </c>
      <c r="X281" s="5" t="s">
        <v>1581</v>
      </c>
      <c r="Y281" s="1" t="s">
        <v>1604</v>
      </c>
    </row>
    <row r="282" spans="1:25" ht="30" x14ac:dyDescent="0.25">
      <c r="A282" s="1">
        <v>4113</v>
      </c>
      <c r="B282" s="2" t="s">
        <v>977</v>
      </c>
      <c r="C282" s="1" t="s">
        <v>978</v>
      </c>
      <c r="D282" s="1" t="s">
        <v>979</v>
      </c>
      <c r="E282" s="1" t="s">
        <v>980</v>
      </c>
      <c r="F282" s="1" t="s">
        <v>15</v>
      </c>
      <c r="G282" s="1" t="s">
        <v>15</v>
      </c>
      <c r="H282" s="1" t="s">
        <v>39</v>
      </c>
      <c r="J282" s="1" t="s">
        <v>25</v>
      </c>
      <c r="K282" s="1" t="s">
        <v>126</v>
      </c>
      <c r="M282" s="1">
        <v>139</v>
      </c>
      <c r="N282" s="1">
        <v>56</v>
      </c>
      <c r="O282" s="1">
        <v>97</v>
      </c>
      <c r="P282" s="1">
        <v>0.72426999999999997</v>
      </c>
      <c r="Q282" s="10">
        <f t="shared" si="10"/>
        <v>0.7321428571428571</v>
      </c>
      <c r="R282" s="1" t="s">
        <v>318</v>
      </c>
      <c r="U282" s="1" t="s">
        <v>15</v>
      </c>
      <c r="V282" s="4" t="s">
        <v>770</v>
      </c>
      <c r="W282" s="8" t="s">
        <v>1663</v>
      </c>
      <c r="X282" s="5" t="s">
        <v>1581</v>
      </c>
      <c r="Y282" s="5" t="s">
        <v>1617</v>
      </c>
    </row>
    <row r="283" spans="1:25" ht="90" x14ac:dyDescent="0.25">
      <c r="A283" s="1">
        <v>4114</v>
      </c>
      <c r="B283" s="2" t="s">
        <v>240</v>
      </c>
      <c r="C283" s="1" t="s">
        <v>241</v>
      </c>
      <c r="D283" s="1" t="s">
        <v>242</v>
      </c>
      <c r="E283" s="1" t="s">
        <v>243</v>
      </c>
      <c r="F283" s="1" t="s">
        <v>15</v>
      </c>
      <c r="G283" s="1" t="s">
        <v>231</v>
      </c>
      <c r="H283" s="1" t="s">
        <v>39</v>
      </c>
      <c r="J283" s="1" t="s">
        <v>25</v>
      </c>
      <c r="M283" s="1">
        <v>6</v>
      </c>
      <c r="N283" s="1">
        <v>4</v>
      </c>
      <c r="O283" s="1">
        <v>2</v>
      </c>
      <c r="P283" s="1">
        <v>-0.8407</v>
      </c>
      <c r="Q283" s="10">
        <f t="shared" si="10"/>
        <v>-0.5</v>
      </c>
      <c r="R283" s="1" t="s">
        <v>154</v>
      </c>
      <c r="S283" s="1" t="s">
        <v>1628</v>
      </c>
      <c r="T283" s="4" t="s">
        <v>1734</v>
      </c>
      <c r="U283" s="1" t="s">
        <v>28</v>
      </c>
      <c r="W283" s="8" t="s">
        <v>1663</v>
      </c>
      <c r="X283" s="5" t="s">
        <v>1581</v>
      </c>
      <c r="Y283" s="1" t="s">
        <v>1598</v>
      </c>
    </row>
    <row r="284" spans="1:25" x14ac:dyDescent="0.25">
      <c r="A284" s="1">
        <v>4115</v>
      </c>
      <c r="B284" s="2" t="s">
        <v>1213</v>
      </c>
      <c r="C284" s="1" t="s">
        <v>1214</v>
      </c>
      <c r="D284" s="1" t="s">
        <v>1215</v>
      </c>
      <c r="E284" s="1" t="s">
        <v>1216</v>
      </c>
      <c r="F284" s="1" t="s">
        <v>15</v>
      </c>
      <c r="G284" s="1" t="s">
        <v>15</v>
      </c>
      <c r="H284" s="1" t="s">
        <v>39</v>
      </c>
      <c r="J284" s="1" t="s">
        <v>25</v>
      </c>
      <c r="K284" s="1" t="s">
        <v>126</v>
      </c>
      <c r="L284" s="1" t="s">
        <v>132</v>
      </c>
      <c r="M284" s="1">
        <v>392</v>
      </c>
      <c r="N284" s="1">
        <v>193</v>
      </c>
      <c r="O284" s="1">
        <v>248</v>
      </c>
      <c r="P284" s="1">
        <v>1.2398899999999999</v>
      </c>
      <c r="Q284" s="10">
        <f t="shared" si="10"/>
        <v>0.28497409326424872</v>
      </c>
      <c r="R284" s="1" t="s">
        <v>318</v>
      </c>
      <c r="U284" s="1" t="s">
        <v>15</v>
      </c>
      <c r="V284" s="4" t="s">
        <v>989</v>
      </c>
      <c r="W284" s="8" t="s">
        <v>1663</v>
      </c>
      <c r="X284" s="5" t="s">
        <v>1581</v>
      </c>
      <c r="Y284" s="5" t="s">
        <v>1617</v>
      </c>
    </row>
    <row r="285" spans="1:25" x14ac:dyDescent="0.25">
      <c r="A285" s="1">
        <v>4116</v>
      </c>
      <c r="B285" s="2" t="s">
        <v>572</v>
      </c>
      <c r="C285" s="1" t="s">
        <v>573</v>
      </c>
      <c r="D285" s="1" t="s">
        <v>574</v>
      </c>
      <c r="E285" s="1" t="s">
        <v>575</v>
      </c>
      <c r="F285" s="1" t="s">
        <v>15</v>
      </c>
      <c r="G285" s="1" t="s">
        <v>188</v>
      </c>
      <c r="H285" s="1" t="s">
        <v>39</v>
      </c>
      <c r="J285" s="1" t="s">
        <v>25</v>
      </c>
      <c r="K285" s="1" t="s">
        <v>126</v>
      </c>
      <c r="M285" s="1">
        <v>59</v>
      </c>
      <c r="N285" s="1">
        <v>35</v>
      </c>
      <c r="O285" s="1">
        <v>20</v>
      </c>
      <c r="P285" s="1">
        <v>6.658E-2</v>
      </c>
      <c r="Q285" s="10">
        <f t="shared" si="10"/>
        <v>-0.42857142857142855</v>
      </c>
      <c r="R285" s="1" t="s">
        <v>318</v>
      </c>
      <c r="U285" s="1" t="s">
        <v>342</v>
      </c>
      <c r="W285" s="8" t="s">
        <v>1663</v>
      </c>
      <c r="X285" s="5" t="s">
        <v>1581</v>
      </c>
      <c r="Y285" s="1" t="s">
        <v>1599</v>
      </c>
    </row>
    <row r="286" spans="1:25" ht="135" x14ac:dyDescent="0.25">
      <c r="A286" s="1">
        <v>4117</v>
      </c>
      <c r="B286" s="2" t="s">
        <v>675</v>
      </c>
      <c r="C286" s="1" t="s">
        <v>676</v>
      </c>
      <c r="D286" s="1" t="s">
        <v>677</v>
      </c>
      <c r="E286" s="1" t="s">
        <v>678</v>
      </c>
      <c r="F286" s="1" t="s">
        <v>15</v>
      </c>
      <c r="G286" s="1" t="s">
        <v>188</v>
      </c>
      <c r="H286" s="1" t="s">
        <v>39</v>
      </c>
      <c r="J286" s="1" t="s">
        <v>25</v>
      </c>
      <c r="K286" s="1" t="s">
        <v>126</v>
      </c>
      <c r="M286" s="1">
        <v>84</v>
      </c>
      <c r="N286" s="1">
        <v>44</v>
      </c>
      <c r="O286" s="1">
        <v>35</v>
      </c>
      <c r="P286" s="1">
        <v>-0.57518999999999998</v>
      </c>
      <c r="Q286" s="10">
        <f t="shared" si="10"/>
        <v>-0.20454545454545456</v>
      </c>
      <c r="R286" s="6" t="s">
        <v>318</v>
      </c>
      <c r="S286" s="14" t="s">
        <v>1688</v>
      </c>
      <c r="T286" s="4" t="s">
        <v>1693</v>
      </c>
      <c r="U286" s="1" t="s">
        <v>342</v>
      </c>
      <c r="W286" s="8" t="s">
        <v>1663</v>
      </c>
      <c r="X286" s="5" t="s">
        <v>1581</v>
      </c>
      <c r="Y286" s="1" t="s">
        <v>1601</v>
      </c>
    </row>
    <row r="287" spans="1:25" ht="195" x14ac:dyDescent="0.25">
      <c r="A287" s="1">
        <v>4118</v>
      </c>
      <c r="B287" s="2" t="s">
        <v>74</v>
      </c>
      <c r="D287" s="1" t="s">
        <v>75</v>
      </c>
      <c r="E287" s="1" t="s">
        <v>76</v>
      </c>
      <c r="F287" s="1" t="s">
        <v>15</v>
      </c>
      <c r="G287" s="1" t="s">
        <v>15</v>
      </c>
      <c r="H287" s="1" t="s">
        <v>23</v>
      </c>
      <c r="I287" s="4" t="s">
        <v>1635</v>
      </c>
      <c r="J287" s="1" t="s">
        <v>25</v>
      </c>
      <c r="M287" s="1">
        <v>1</v>
      </c>
      <c r="N287" s="1">
        <v>1</v>
      </c>
      <c r="O287" s="1">
        <v>0</v>
      </c>
      <c r="Q287" s="10">
        <f t="shared" si="10"/>
        <v>-1</v>
      </c>
      <c r="R287" s="1" t="s">
        <v>40</v>
      </c>
      <c r="S287" s="1" t="s">
        <v>41</v>
      </c>
      <c r="T287" s="4" t="s">
        <v>1737</v>
      </c>
      <c r="U287" s="1" t="s">
        <v>28</v>
      </c>
      <c r="W287" s="8" t="s">
        <v>1663</v>
      </c>
      <c r="X287" s="5" t="s">
        <v>1581</v>
      </c>
      <c r="Y287" s="5" t="s">
        <v>1617</v>
      </c>
    </row>
    <row r="288" spans="1:25" ht="60" x14ac:dyDescent="0.25">
      <c r="A288" s="1">
        <v>4119</v>
      </c>
      <c r="B288" s="2" t="s">
        <v>1046</v>
      </c>
      <c r="C288" s="1" t="s">
        <v>1047</v>
      </c>
      <c r="D288" s="1" t="s">
        <v>1048</v>
      </c>
      <c r="E288" s="1" t="s">
        <v>1049</v>
      </c>
      <c r="F288" s="1" t="s">
        <v>15</v>
      </c>
      <c r="G288" s="1" t="s">
        <v>15</v>
      </c>
      <c r="H288" s="1" t="s">
        <v>39</v>
      </c>
      <c r="J288" s="1" t="s">
        <v>25</v>
      </c>
      <c r="K288" s="1" t="s">
        <v>126</v>
      </c>
      <c r="L288" s="1" t="s">
        <v>132</v>
      </c>
      <c r="M288" s="1">
        <v>212</v>
      </c>
      <c r="N288" s="1">
        <v>91</v>
      </c>
      <c r="O288" s="1">
        <v>126</v>
      </c>
      <c r="P288" s="1">
        <v>-0.7389</v>
      </c>
      <c r="Q288" s="10">
        <f t="shared" si="10"/>
        <v>0.38461538461538464</v>
      </c>
      <c r="R288" s="1" t="s">
        <v>318</v>
      </c>
      <c r="T288" s="4" t="s">
        <v>1050</v>
      </c>
      <c r="U288" s="1" t="s">
        <v>15</v>
      </c>
      <c r="V288" s="4" t="s">
        <v>989</v>
      </c>
      <c r="W288" s="4" t="s">
        <v>1657</v>
      </c>
      <c r="X288" s="5" t="s">
        <v>1581</v>
      </c>
      <c r="Y288" s="5" t="s">
        <v>1617</v>
      </c>
    </row>
    <row r="289" spans="1:25" ht="60" x14ac:dyDescent="0.25">
      <c r="A289" s="1">
        <v>4120</v>
      </c>
      <c r="B289" s="2" t="s">
        <v>328</v>
      </c>
      <c r="C289" s="1" t="s">
        <v>329</v>
      </c>
      <c r="D289" s="1" t="s">
        <v>330</v>
      </c>
      <c r="E289" s="1" t="s">
        <v>331</v>
      </c>
      <c r="F289" s="1" t="s">
        <v>15</v>
      </c>
      <c r="G289" s="1" t="s">
        <v>131</v>
      </c>
      <c r="H289" s="1" t="s">
        <v>39</v>
      </c>
      <c r="J289" s="1" t="s">
        <v>25</v>
      </c>
      <c r="K289" s="1" t="s">
        <v>126</v>
      </c>
      <c r="M289" s="1">
        <v>12</v>
      </c>
      <c r="N289" s="1">
        <v>8</v>
      </c>
      <c r="O289" s="1">
        <v>6</v>
      </c>
      <c r="P289" s="1">
        <v>-8.4930000000000005E-2</v>
      </c>
      <c r="Q289" s="10">
        <f t="shared" si="10"/>
        <v>-0.25</v>
      </c>
      <c r="R289" s="1" t="s">
        <v>226</v>
      </c>
      <c r="S289" s="14" t="s">
        <v>1694</v>
      </c>
      <c r="T289" s="4" t="s">
        <v>332</v>
      </c>
      <c r="U289" s="1" t="s">
        <v>28</v>
      </c>
      <c r="W289" s="4" t="s">
        <v>1663</v>
      </c>
      <c r="X289" s="5" t="s">
        <v>1581</v>
      </c>
      <c r="Y289" s="1" t="s">
        <v>1583</v>
      </c>
    </row>
    <row r="290" spans="1:25" ht="105" x14ac:dyDescent="0.25">
      <c r="A290" s="1">
        <v>4121</v>
      </c>
      <c r="B290" s="2" t="s">
        <v>519</v>
      </c>
      <c r="C290" s="1" t="s">
        <v>520</v>
      </c>
      <c r="D290" s="1" t="s">
        <v>521</v>
      </c>
      <c r="E290" s="1" t="s">
        <v>522</v>
      </c>
      <c r="F290" s="1" t="s">
        <v>15</v>
      </c>
      <c r="G290" s="1" t="s">
        <v>231</v>
      </c>
      <c r="H290" s="1" t="s">
        <v>39</v>
      </c>
      <c r="I290" s="1"/>
      <c r="J290" s="1" t="s">
        <v>25</v>
      </c>
      <c r="M290" s="1">
        <v>33</v>
      </c>
      <c r="N290" s="1">
        <v>25</v>
      </c>
      <c r="O290" s="1">
        <v>16</v>
      </c>
      <c r="P290" s="1">
        <v>-1.9534499999999999</v>
      </c>
      <c r="Q290" s="10">
        <f t="shared" si="10"/>
        <v>-0.36</v>
      </c>
      <c r="R290" s="6" t="s">
        <v>318</v>
      </c>
      <c r="S290" s="14" t="s">
        <v>1688</v>
      </c>
      <c r="T290" s="4" t="s">
        <v>1687</v>
      </c>
      <c r="U290" s="1" t="s">
        <v>342</v>
      </c>
      <c r="W290" s="4" t="s">
        <v>1665</v>
      </c>
      <c r="X290" s="5" t="s">
        <v>1581</v>
      </c>
      <c r="Y290" s="1" t="s">
        <v>1583</v>
      </c>
    </row>
    <row r="291" spans="1:25" ht="240" x14ac:dyDescent="0.25">
      <c r="A291" s="1">
        <v>4122</v>
      </c>
      <c r="B291" s="2" t="s">
        <v>64</v>
      </c>
      <c r="C291" s="1" t="s">
        <v>65</v>
      </c>
      <c r="D291" s="1" t="s">
        <v>66</v>
      </c>
      <c r="E291" s="1" t="s">
        <v>67</v>
      </c>
      <c r="F291" s="1" t="s">
        <v>1580</v>
      </c>
      <c r="G291" s="1" t="s">
        <v>22</v>
      </c>
      <c r="H291" s="1" t="s">
        <v>23</v>
      </c>
      <c r="I291" s="4" t="s">
        <v>1680</v>
      </c>
      <c r="J291" s="1" t="s">
        <v>25</v>
      </c>
      <c r="M291" s="1">
        <v>10</v>
      </c>
      <c r="N291" s="1">
        <v>6</v>
      </c>
      <c r="O291" s="1">
        <v>5</v>
      </c>
      <c r="Q291" s="10">
        <f t="shared" si="10"/>
        <v>-0.16666666666666666</v>
      </c>
      <c r="R291" s="1" t="s">
        <v>68</v>
      </c>
      <c r="S291" s="1" t="s">
        <v>69</v>
      </c>
      <c r="T291" s="4" t="s">
        <v>1721</v>
      </c>
      <c r="U291" s="1" t="s">
        <v>28</v>
      </c>
      <c r="W291" s="4" t="s">
        <v>1657</v>
      </c>
      <c r="X291" s="1" t="s">
        <v>1583</v>
      </c>
      <c r="Y291" s="1" t="s">
        <v>1583</v>
      </c>
    </row>
    <row r="292" spans="1:25" ht="409.5" x14ac:dyDescent="0.25">
      <c r="A292" s="1">
        <v>4123</v>
      </c>
      <c r="B292" s="2" t="s">
        <v>349</v>
      </c>
      <c r="C292" s="1" t="s">
        <v>350</v>
      </c>
      <c r="D292" s="1" t="s">
        <v>351</v>
      </c>
      <c r="E292" s="1" t="s">
        <v>352</v>
      </c>
      <c r="F292" s="1" t="s">
        <v>38</v>
      </c>
      <c r="G292" s="1" t="s">
        <v>15</v>
      </c>
      <c r="H292" s="1" t="s">
        <v>23</v>
      </c>
      <c r="I292" s="4" t="s">
        <v>1636</v>
      </c>
      <c r="J292" s="1" t="s">
        <v>25</v>
      </c>
      <c r="M292" s="1">
        <v>11</v>
      </c>
      <c r="N292" s="1">
        <v>4</v>
      </c>
      <c r="O292" s="1">
        <v>7</v>
      </c>
      <c r="Q292" s="10">
        <f t="shared" si="10"/>
        <v>0.75</v>
      </c>
      <c r="R292" s="1" t="s">
        <v>68</v>
      </c>
      <c r="S292" s="1" t="s">
        <v>1637</v>
      </c>
      <c r="T292" s="4" t="s">
        <v>1742</v>
      </c>
      <c r="U292" s="1" t="s">
        <v>28</v>
      </c>
      <c r="W292" s="8" t="s">
        <v>1663</v>
      </c>
      <c r="X292" s="1" t="s">
        <v>1583</v>
      </c>
      <c r="Y292" s="5" t="s">
        <v>1617</v>
      </c>
    </row>
    <row r="293" spans="1:25" x14ac:dyDescent="0.25">
      <c r="A293" s="1">
        <v>4124</v>
      </c>
      <c r="B293" s="2" t="s">
        <v>85</v>
      </c>
      <c r="C293" s="1" t="s">
        <v>86</v>
      </c>
      <c r="D293" s="1" t="s">
        <v>87</v>
      </c>
      <c r="E293" s="1" t="s">
        <v>88</v>
      </c>
      <c r="F293" s="1" t="s">
        <v>15</v>
      </c>
      <c r="G293" s="1" t="s">
        <v>15</v>
      </c>
      <c r="H293" s="1" t="s">
        <v>57</v>
      </c>
      <c r="I293" s="1" t="s">
        <v>1747</v>
      </c>
      <c r="L293" s="1" t="s">
        <v>132</v>
      </c>
      <c r="M293" s="1">
        <v>1</v>
      </c>
      <c r="N293" s="1">
        <v>1</v>
      </c>
      <c r="O293" s="1">
        <v>0</v>
      </c>
      <c r="Q293" s="10">
        <f t="shared" si="10"/>
        <v>-1</v>
      </c>
      <c r="R293" s="1" t="s">
        <v>17</v>
      </c>
      <c r="S293" s="1"/>
      <c r="T293" s="4" t="s">
        <v>59</v>
      </c>
      <c r="U293" s="1" t="s">
        <v>15</v>
      </c>
      <c r="V293" s="4" t="s">
        <v>59</v>
      </c>
      <c r="W293" s="4" t="s">
        <v>1669</v>
      </c>
      <c r="X293" s="5" t="s">
        <v>1581</v>
      </c>
      <c r="Y293" s="5" t="s">
        <v>1617</v>
      </c>
    </row>
    <row r="294" spans="1:25" x14ac:dyDescent="0.25">
      <c r="A294" s="1">
        <v>4125</v>
      </c>
      <c r="B294" s="2" t="s">
        <v>1261</v>
      </c>
      <c r="C294" s="1" t="s">
        <v>1262</v>
      </c>
      <c r="D294" s="1" t="s">
        <v>1263</v>
      </c>
      <c r="E294" s="1" t="s">
        <v>1264</v>
      </c>
      <c r="F294" s="1" t="s">
        <v>15</v>
      </c>
      <c r="G294" s="1" t="s">
        <v>15</v>
      </c>
      <c r="H294" s="1" t="s">
        <v>39</v>
      </c>
      <c r="J294" s="1" t="s">
        <v>25</v>
      </c>
      <c r="K294" s="1" t="s">
        <v>126</v>
      </c>
      <c r="L294" s="1" t="s">
        <v>132</v>
      </c>
      <c r="M294" s="1">
        <v>387</v>
      </c>
      <c r="N294" s="1">
        <v>146</v>
      </c>
      <c r="O294" s="1">
        <v>296</v>
      </c>
      <c r="P294" s="1">
        <v>5.9880000000000003E-2</v>
      </c>
      <c r="Q294" s="10">
        <f t="shared" si="10"/>
        <v>1.0273972602739727</v>
      </c>
      <c r="R294" s="1" t="s">
        <v>318</v>
      </c>
      <c r="U294" s="1" t="s">
        <v>15</v>
      </c>
      <c r="V294" s="4" t="s">
        <v>989</v>
      </c>
      <c r="W294" s="4" t="s">
        <v>1658</v>
      </c>
      <c r="X294" s="5" t="s">
        <v>1581</v>
      </c>
      <c r="Y294" s="5" t="s">
        <v>1617</v>
      </c>
    </row>
    <row r="295" spans="1:25" x14ac:dyDescent="0.25">
      <c r="A295" s="1">
        <v>4126</v>
      </c>
      <c r="B295" s="2" t="s">
        <v>638</v>
      </c>
      <c r="C295" s="1" t="s">
        <v>639</v>
      </c>
      <c r="D295" s="1" t="s">
        <v>640</v>
      </c>
      <c r="E295" s="1" t="s">
        <v>641</v>
      </c>
      <c r="F295" s="1" t="s">
        <v>15</v>
      </c>
      <c r="G295" s="1" t="s">
        <v>131</v>
      </c>
      <c r="H295" s="1" t="s">
        <v>39</v>
      </c>
      <c r="J295" s="1" t="s">
        <v>25</v>
      </c>
      <c r="K295" s="1" t="s">
        <v>126</v>
      </c>
      <c r="M295" s="1">
        <v>55</v>
      </c>
      <c r="N295" s="1">
        <v>28</v>
      </c>
      <c r="O295" s="1">
        <v>30</v>
      </c>
      <c r="P295" s="1">
        <v>0.95891000000000004</v>
      </c>
      <c r="Q295" s="10">
        <f t="shared" si="10"/>
        <v>7.1428571428571425E-2</v>
      </c>
      <c r="R295" s="1" t="s">
        <v>318</v>
      </c>
      <c r="U295" s="1" t="s">
        <v>342</v>
      </c>
      <c r="W295" s="4" t="s">
        <v>1658</v>
      </c>
      <c r="X295" s="5" t="s">
        <v>1581</v>
      </c>
      <c r="Y295" s="1" t="s">
        <v>1583</v>
      </c>
    </row>
    <row r="296" spans="1:25" ht="105" x14ac:dyDescent="0.25">
      <c r="A296" s="1">
        <v>4127</v>
      </c>
      <c r="B296" s="2" t="s">
        <v>740</v>
      </c>
      <c r="C296" s="1" t="s">
        <v>741</v>
      </c>
      <c r="D296" s="1" t="s">
        <v>742</v>
      </c>
      <c r="E296" s="1" t="s">
        <v>743</v>
      </c>
      <c r="F296" s="1" t="s">
        <v>15</v>
      </c>
      <c r="G296" s="1" t="s">
        <v>188</v>
      </c>
      <c r="H296" s="1" t="s">
        <v>39</v>
      </c>
      <c r="J296" s="1" t="s">
        <v>25</v>
      </c>
      <c r="K296" s="1" t="s">
        <v>126</v>
      </c>
      <c r="M296" s="1">
        <v>63</v>
      </c>
      <c r="N296" s="1">
        <v>24</v>
      </c>
      <c r="O296" s="1">
        <v>43</v>
      </c>
      <c r="P296" s="1">
        <v>-0.30037999999999998</v>
      </c>
      <c r="Q296" s="10">
        <f t="shared" si="10"/>
        <v>0.79166666666666663</v>
      </c>
      <c r="R296" s="6" t="s">
        <v>318</v>
      </c>
      <c r="S296" s="14" t="s">
        <v>1688</v>
      </c>
      <c r="T296" s="4" t="s">
        <v>1687</v>
      </c>
      <c r="U296" s="1" t="s">
        <v>342</v>
      </c>
      <c r="W296" s="4" t="s">
        <v>1658</v>
      </c>
      <c r="X296" s="5" t="s">
        <v>1581</v>
      </c>
      <c r="Y296" s="1" t="s">
        <v>1583</v>
      </c>
    </row>
    <row r="297" spans="1:25" x14ac:dyDescent="0.25">
      <c r="A297" s="1">
        <v>4128</v>
      </c>
      <c r="B297" s="2" t="s">
        <v>758</v>
      </c>
      <c r="C297" s="1" t="s">
        <v>759</v>
      </c>
      <c r="D297" s="1" t="s">
        <v>760</v>
      </c>
      <c r="E297" s="1" t="s">
        <v>761</v>
      </c>
      <c r="F297" s="1" t="s">
        <v>15</v>
      </c>
      <c r="G297" s="1" t="s">
        <v>15</v>
      </c>
      <c r="H297" s="1" t="s">
        <v>39</v>
      </c>
      <c r="J297" s="1" t="s">
        <v>25</v>
      </c>
      <c r="K297" s="1" t="s">
        <v>126</v>
      </c>
      <c r="L297" s="1" t="s">
        <v>132</v>
      </c>
      <c r="M297" s="1">
        <v>109</v>
      </c>
      <c r="N297" s="1">
        <v>67</v>
      </c>
      <c r="O297" s="1">
        <v>44</v>
      </c>
      <c r="P297" s="1">
        <v>-2.8930000000000001E-2</v>
      </c>
      <c r="Q297" s="10">
        <f t="shared" si="10"/>
        <v>-0.34328358208955223</v>
      </c>
      <c r="R297" s="1" t="s">
        <v>318</v>
      </c>
      <c r="U297" s="1" t="s">
        <v>342</v>
      </c>
      <c r="W297" s="8" t="s">
        <v>1663</v>
      </c>
      <c r="X297" s="5" t="s">
        <v>1581</v>
      </c>
      <c r="Y297" s="5" t="s">
        <v>1617</v>
      </c>
    </row>
    <row r="298" spans="1:25" ht="30" x14ac:dyDescent="0.25">
      <c r="A298" s="1">
        <v>4129</v>
      </c>
      <c r="B298" s="2" t="s">
        <v>353</v>
      </c>
      <c r="C298" s="1" t="s">
        <v>354</v>
      </c>
      <c r="D298" s="1" t="s">
        <v>355</v>
      </c>
      <c r="E298" s="1" t="s">
        <v>356</v>
      </c>
      <c r="F298" s="1" t="s">
        <v>231</v>
      </c>
      <c r="G298" s="1" t="s">
        <v>357</v>
      </c>
      <c r="H298" s="1" t="s">
        <v>23</v>
      </c>
      <c r="I298" s="1" t="s">
        <v>358</v>
      </c>
      <c r="J298" s="1" t="s">
        <v>25</v>
      </c>
      <c r="M298" s="1">
        <v>9</v>
      </c>
      <c r="N298" s="1">
        <v>2</v>
      </c>
      <c r="O298" s="1">
        <v>7</v>
      </c>
      <c r="Q298" s="10">
        <f t="shared" si="10"/>
        <v>2.5</v>
      </c>
      <c r="R298" s="1" t="s">
        <v>318</v>
      </c>
      <c r="S298" s="1"/>
      <c r="T298" s="4" t="s">
        <v>359</v>
      </c>
      <c r="U298" s="1" t="s">
        <v>342</v>
      </c>
      <c r="V298" s="4" t="s">
        <v>343</v>
      </c>
      <c r="W298" s="8" t="s">
        <v>1663</v>
      </c>
      <c r="X298" s="1" t="s">
        <v>1583</v>
      </c>
      <c r="Y298" s="1" t="s">
        <v>1583</v>
      </c>
    </row>
    <row r="299" spans="1:25" ht="210" x14ac:dyDescent="0.25">
      <c r="A299" s="1">
        <v>4130</v>
      </c>
      <c r="B299" s="2" t="s">
        <v>310</v>
      </c>
      <c r="C299" s="1" t="s">
        <v>311</v>
      </c>
      <c r="D299" s="1" t="s">
        <v>312</v>
      </c>
      <c r="E299" s="1" t="s">
        <v>313</v>
      </c>
      <c r="F299" s="1" t="s">
        <v>15</v>
      </c>
      <c r="G299" s="1" t="s">
        <v>131</v>
      </c>
      <c r="H299" s="1" t="s">
        <v>39</v>
      </c>
      <c r="J299" s="1" t="s">
        <v>25</v>
      </c>
      <c r="M299" s="1">
        <v>15</v>
      </c>
      <c r="N299" s="1">
        <v>8</v>
      </c>
      <c r="O299" s="1">
        <v>5</v>
      </c>
      <c r="P299" s="1">
        <v>0.42798999999999998</v>
      </c>
      <c r="Q299" s="10">
        <f t="shared" si="10"/>
        <v>-0.375</v>
      </c>
      <c r="R299" s="1" t="s">
        <v>154</v>
      </c>
      <c r="S299" s="1" t="s">
        <v>1619</v>
      </c>
      <c r="T299" s="4" t="s">
        <v>1714</v>
      </c>
      <c r="U299" s="1" t="s">
        <v>28</v>
      </c>
      <c r="W299" s="8" t="s">
        <v>1663</v>
      </c>
      <c r="X299" s="5" t="s">
        <v>1581</v>
      </c>
      <c r="Y299" s="1" t="s">
        <v>1583</v>
      </c>
    </row>
    <row r="300" spans="1:25" x14ac:dyDescent="0.25">
      <c r="A300" s="1">
        <v>4131</v>
      </c>
      <c r="B300" s="2" t="s">
        <v>1361</v>
      </c>
      <c r="C300" s="1" t="s">
        <v>1362</v>
      </c>
      <c r="D300" s="1" t="s">
        <v>1363</v>
      </c>
      <c r="E300" s="1" t="s">
        <v>1364</v>
      </c>
      <c r="F300" s="1" t="s">
        <v>15</v>
      </c>
      <c r="G300" s="1" t="s">
        <v>15</v>
      </c>
      <c r="H300" s="1" t="s">
        <v>39</v>
      </c>
      <c r="J300" s="1" t="s">
        <v>25</v>
      </c>
      <c r="K300" s="1" t="s">
        <v>126</v>
      </c>
      <c r="L300" s="1" t="s">
        <v>132</v>
      </c>
      <c r="M300" s="1">
        <v>661</v>
      </c>
      <c r="N300" s="1">
        <v>368</v>
      </c>
      <c r="O300" s="1">
        <v>382</v>
      </c>
      <c r="P300" s="1">
        <v>0.22248000000000001</v>
      </c>
      <c r="Q300" s="10">
        <f t="shared" si="10"/>
        <v>3.8043478260869568E-2</v>
      </c>
      <c r="R300" s="1" t="s">
        <v>318</v>
      </c>
      <c r="U300" s="1" t="s">
        <v>15</v>
      </c>
      <c r="V300" s="4" t="s">
        <v>989</v>
      </c>
      <c r="W300" s="4" t="s">
        <v>1657</v>
      </c>
      <c r="X300" s="5" t="s">
        <v>1581</v>
      </c>
      <c r="Y300" s="5" t="s">
        <v>1617</v>
      </c>
    </row>
    <row r="301" spans="1:25" x14ac:dyDescent="0.25">
      <c r="A301" s="1">
        <v>4132</v>
      </c>
      <c r="B301" s="2" t="s">
        <v>1152</v>
      </c>
      <c r="C301" s="1" t="s">
        <v>1153</v>
      </c>
      <c r="D301" s="1" t="s">
        <v>1154</v>
      </c>
      <c r="E301" s="1" t="s">
        <v>1155</v>
      </c>
      <c r="F301" s="1" t="s">
        <v>15</v>
      </c>
      <c r="G301" s="1" t="s">
        <v>15</v>
      </c>
      <c r="H301" s="1" t="s">
        <v>39</v>
      </c>
      <c r="J301" s="1" t="s">
        <v>25</v>
      </c>
      <c r="K301" s="1" t="s">
        <v>126</v>
      </c>
      <c r="L301" s="1" t="s">
        <v>132</v>
      </c>
      <c r="M301" s="1">
        <v>348</v>
      </c>
      <c r="N301" s="1">
        <v>196</v>
      </c>
      <c r="O301" s="1">
        <v>190</v>
      </c>
      <c r="P301" s="1">
        <v>-0.15520999999999999</v>
      </c>
      <c r="Q301" s="10">
        <f t="shared" si="10"/>
        <v>-3.0612244897959183E-2</v>
      </c>
      <c r="R301" s="1" t="s">
        <v>318</v>
      </c>
      <c r="U301" s="1" t="s">
        <v>15</v>
      </c>
      <c r="V301" s="4" t="s">
        <v>989</v>
      </c>
      <c r="W301" s="8" t="s">
        <v>1670</v>
      </c>
      <c r="X301" s="5" t="s">
        <v>1581</v>
      </c>
      <c r="Y301" s="5" t="s">
        <v>1617</v>
      </c>
    </row>
    <row r="302" spans="1:25" ht="30" x14ac:dyDescent="0.25">
      <c r="A302" s="1">
        <v>4133</v>
      </c>
      <c r="B302" s="2" t="s">
        <v>969</v>
      </c>
      <c r="C302" s="1" t="s">
        <v>970</v>
      </c>
      <c r="D302" s="1" t="s">
        <v>971</v>
      </c>
      <c r="E302" s="1" t="s">
        <v>972</v>
      </c>
      <c r="F302" s="1" t="s">
        <v>15</v>
      </c>
      <c r="G302" s="1" t="s">
        <v>15</v>
      </c>
      <c r="H302" s="1" t="s">
        <v>39</v>
      </c>
      <c r="J302" s="1" t="s">
        <v>25</v>
      </c>
      <c r="K302" s="1" t="s">
        <v>126</v>
      </c>
      <c r="L302" s="1" t="s">
        <v>132</v>
      </c>
      <c r="M302" s="1">
        <v>234</v>
      </c>
      <c r="N302" s="1">
        <v>153</v>
      </c>
      <c r="O302" s="1">
        <v>93</v>
      </c>
      <c r="P302" s="1">
        <v>-6.2659999999999993E-2</v>
      </c>
      <c r="Q302" s="10">
        <f t="shared" si="10"/>
        <v>-0.39215686274509803</v>
      </c>
      <c r="R302" s="1" t="s">
        <v>318</v>
      </c>
      <c r="U302" s="1" t="s">
        <v>15</v>
      </c>
      <c r="V302" s="4" t="s">
        <v>770</v>
      </c>
      <c r="W302" s="4" t="s">
        <v>1659</v>
      </c>
      <c r="X302" s="5" t="s">
        <v>1581</v>
      </c>
      <c r="Y302" s="5" t="s">
        <v>1617</v>
      </c>
    </row>
    <row r="303" spans="1:25" x14ac:dyDescent="0.25">
      <c r="A303" s="1">
        <v>4134</v>
      </c>
      <c r="B303" s="2" t="s">
        <v>1309</v>
      </c>
      <c r="C303" s="1" t="s">
        <v>1310</v>
      </c>
      <c r="D303" s="1" t="s">
        <v>1311</v>
      </c>
      <c r="E303" s="1" t="s">
        <v>1312</v>
      </c>
      <c r="F303" s="1" t="s">
        <v>15</v>
      </c>
      <c r="G303" s="1" t="s">
        <v>15</v>
      </c>
      <c r="H303" s="1" t="s">
        <v>39</v>
      </c>
      <c r="J303" s="1" t="s">
        <v>25</v>
      </c>
      <c r="K303" s="1" t="s">
        <v>126</v>
      </c>
      <c r="L303" s="1" t="s">
        <v>132</v>
      </c>
      <c r="M303" s="1">
        <v>532</v>
      </c>
      <c r="N303" s="1">
        <v>271</v>
      </c>
      <c r="O303" s="1">
        <v>320</v>
      </c>
      <c r="P303" s="1">
        <v>-0.13037000000000001</v>
      </c>
      <c r="Q303" s="10">
        <f t="shared" si="10"/>
        <v>0.18081180811808117</v>
      </c>
      <c r="R303" s="1" t="s">
        <v>318</v>
      </c>
      <c r="U303" s="1" t="s">
        <v>15</v>
      </c>
      <c r="V303" s="4" t="s">
        <v>989</v>
      </c>
      <c r="W303" s="4" t="s">
        <v>1663</v>
      </c>
      <c r="X303" s="5" t="s">
        <v>1581</v>
      </c>
      <c r="Y303" s="5" t="s">
        <v>1617</v>
      </c>
    </row>
    <row r="304" spans="1:25" x14ac:dyDescent="0.25">
      <c r="A304" s="1">
        <v>4135</v>
      </c>
      <c r="B304" s="2" t="s">
        <v>1075</v>
      </c>
      <c r="C304" s="1" t="s">
        <v>1076</v>
      </c>
      <c r="D304" s="1" t="s">
        <v>1077</v>
      </c>
      <c r="E304" s="1" t="s">
        <v>1078</v>
      </c>
      <c r="F304" s="1" t="s">
        <v>15</v>
      </c>
      <c r="G304" s="1" t="s">
        <v>15</v>
      </c>
      <c r="H304" s="1" t="s">
        <v>39</v>
      </c>
      <c r="J304" s="1" t="s">
        <v>25</v>
      </c>
      <c r="K304" s="1" t="s">
        <v>126</v>
      </c>
      <c r="L304" s="1" t="s">
        <v>132</v>
      </c>
      <c r="M304" s="1">
        <v>202</v>
      </c>
      <c r="N304" s="1">
        <v>131</v>
      </c>
      <c r="O304" s="1">
        <v>132</v>
      </c>
      <c r="P304" s="1">
        <v>0.16808999999999999</v>
      </c>
      <c r="Q304" s="10">
        <f t="shared" si="10"/>
        <v>7.6335877862595417E-3</v>
      </c>
      <c r="R304" s="1" t="s">
        <v>318</v>
      </c>
      <c r="U304" s="1" t="s">
        <v>15</v>
      </c>
      <c r="V304" s="4" t="s">
        <v>989</v>
      </c>
      <c r="W304" s="4" t="s">
        <v>1661</v>
      </c>
      <c r="X304" s="5" t="s">
        <v>1581</v>
      </c>
      <c r="Y304" s="5" t="s">
        <v>1617</v>
      </c>
    </row>
    <row r="305" spans="1:25" x14ac:dyDescent="0.25">
      <c r="A305" s="1">
        <v>4136</v>
      </c>
      <c r="B305" s="2" t="s">
        <v>845</v>
      </c>
      <c r="C305" s="1" t="s">
        <v>846</v>
      </c>
      <c r="D305" s="1" t="s">
        <v>847</v>
      </c>
      <c r="E305" s="1" t="s">
        <v>848</v>
      </c>
      <c r="F305" s="1" t="s">
        <v>15</v>
      </c>
      <c r="G305" s="1" t="s">
        <v>188</v>
      </c>
      <c r="H305" s="1" t="s">
        <v>39</v>
      </c>
      <c r="J305" s="1" t="s">
        <v>25</v>
      </c>
      <c r="K305" s="1" t="s">
        <v>126</v>
      </c>
      <c r="M305" s="1">
        <v>84</v>
      </c>
      <c r="N305" s="1">
        <v>54</v>
      </c>
      <c r="O305" s="1">
        <v>52</v>
      </c>
      <c r="P305" s="1">
        <v>0.20050000000000001</v>
      </c>
      <c r="Q305" s="10">
        <f t="shared" si="10"/>
        <v>-3.7037037037037035E-2</v>
      </c>
      <c r="R305" s="1" t="s">
        <v>318</v>
      </c>
      <c r="U305" s="1" t="s">
        <v>342</v>
      </c>
      <c r="W305" s="4" t="s">
        <v>1665</v>
      </c>
      <c r="X305" s="5" t="s">
        <v>1581</v>
      </c>
      <c r="Y305" s="1" t="s">
        <v>1583</v>
      </c>
    </row>
    <row r="306" spans="1:25" ht="30" x14ac:dyDescent="0.25">
      <c r="A306" s="1">
        <v>4137</v>
      </c>
      <c r="B306" s="2" t="s">
        <v>921</v>
      </c>
      <c r="C306" s="1" t="s">
        <v>922</v>
      </c>
      <c r="D306" s="1" t="s">
        <v>923</v>
      </c>
      <c r="E306" s="1" t="s">
        <v>924</v>
      </c>
      <c r="F306" s="1" t="s">
        <v>15</v>
      </c>
      <c r="G306" s="1" t="s">
        <v>15</v>
      </c>
      <c r="H306" s="1" t="s">
        <v>39</v>
      </c>
      <c r="J306" s="1" t="s">
        <v>25</v>
      </c>
      <c r="K306" s="1" t="s">
        <v>126</v>
      </c>
      <c r="L306" s="1" t="s">
        <v>132</v>
      </c>
      <c r="M306" s="1">
        <v>170</v>
      </c>
      <c r="N306" s="1">
        <v>109</v>
      </c>
      <c r="O306" s="1">
        <v>78</v>
      </c>
      <c r="P306" s="1">
        <v>0.51002000000000003</v>
      </c>
      <c r="Q306" s="10">
        <f t="shared" si="10"/>
        <v>-0.28440366972477066</v>
      </c>
      <c r="R306" s="1" t="s">
        <v>318</v>
      </c>
      <c r="U306" s="1" t="s">
        <v>15</v>
      </c>
      <c r="V306" s="4" t="s">
        <v>770</v>
      </c>
      <c r="W306" s="4" t="s">
        <v>1657</v>
      </c>
      <c r="X306" s="5" t="s">
        <v>1581</v>
      </c>
      <c r="Y306" s="5" t="s">
        <v>1617</v>
      </c>
    </row>
    <row r="307" spans="1:25" x14ac:dyDescent="0.25">
      <c r="A307" s="1">
        <v>4138</v>
      </c>
      <c r="B307" s="2" t="s">
        <v>1176</v>
      </c>
      <c r="C307" s="1" t="s">
        <v>1177</v>
      </c>
      <c r="D307" s="1" t="s">
        <v>1178</v>
      </c>
      <c r="E307" s="1" t="s">
        <v>1179</v>
      </c>
      <c r="F307" s="1" t="s">
        <v>15</v>
      </c>
      <c r="G307" s="1" t="s">
        <v>15</v>
      </c>
      <c r="H307" s="1" t="s">
        <v>39</v>
      </c>
      <c r="J307" s="1" t="s">
        <v>25</v>
      </c>
      <c r="K307" s="1" t="s">
        <v>126</v>
      </c>
      <c r="L307" s="1" t="s">
        <v>132</v>
      </c>
      <c r="M307" s="1">
        <v>371</v>
      </c>
      <c r="N307" s="1">
        <v>181</v>
      </c>
      <c r="O307" s="1">
        <v>218</v>
      </c>
      <c r="P307" s="1">
        <v>0.96287</v>
      </c>
      <c r="Q307" s="10">
        <f t="shared" si="10"/>
        <v>0.20441988950276244</v>
      </c>
      <c r="R307" s="1" t="s">
        <v>318</v>
      </c>
      <c r="U307" s="1" t="s">
        <v>15</v>
      </c>
      <c r="V307" s="4" t="s">
        <v>989</v>
      </c>
      <c r="W307" s="4" t="s">
        <v>1657</v>
      </c>
      <c r="X307" s="5" t="s">
        <v>1581</v>
      </c>
      <c r="Y307" s="5" t="s">
        <v>1617</v>
      </c>
    </row>
    <row r="308" spans="1:25" ht="135" x14ac:dyDescent="0.25">
      <c r="A308" s="1">
        <v>4139</v>
      </c>
      <c r="B308" s="2" t="s">
        <v>294</v>
      </c>
      <c r="C308" s="1" t="s">
        <v>295</v>
      </c>
      <c r="D308" s="1" t="s">
        <v>296</v>
      </c>
      <c r="E308" s="1" t="s">
        <v>297</v>
      </c>
      <c r="F308" s="1" t="s">
        <v>15</v>
      </c>
      <c r="G308" s="1" t="s">
        <v>131</v>
      </c>
      <c r="H308" s="1" t="s">
        <v>39</v>
      </c>
      <c r="I308" s="1"/>
      <c r="J308" s="1" t="s">
        <v>25</v>
      </c>
      <c r="M308" s="1">
        <v>14</v>
      </c>
      <c r="N308" s="1">
        <v>9</v>
      </c>
      <c r="O308" s="1">
        <v>6</v>
      </c>
      <c r="P308" s="1">
        <v>-0.49456</v>
      </c>
      <c r="Q308" s="10">
        <f t="shared" ref="Q308:Q339" si="11">IF(N308&gt;0,(O308-N308)/N308,"No pre-1980 records")</f>
        <v>-0.33333333333333331</v>
      </c>
      <c r="R308" s="1" t="s">
        <v>226</v>
      </c>
      <c r="S308" s="14" t="s">
        <v>1694</v>
      </c>
      <c r="T308" s="4" t="s">
        <v>1641</v>
      </c>
      <c r="U308" s="1" t="s">
        <v>28</v>
      </c>
      <c r="W308" s="4" t="s">
        <v>1658</v>
      </c>
      <c r="X308" s="5" t="s">
        <v>1581</v>
      </c>
      <c r="Y308" s="1" t="s">
        <v>1583</v>
      </c>
    </row>
    <row r="309" spans="1:25" x14ac:dyDescent="0.25">
      <c r="A309" s="1">
        <v>4140</v>
      </c>
      <c r="B309" s="2" t="s">
        <v>1337</v>
      </c>
      <c r="C309" s="1" t="s">
        <v>1338</v>
      </c>
      <c r="D309" s="1" t="s">
        <v>1339</v>
      </c>
      <c r="E309" s="1" t="s">
        <v>1340</v>
      </c>
      <c r="F309" s="1" t="s">
        <v>15</v>
      </c>
      <c r="G309" s="1" t="s">
        <v>15</v>
      </c>
      <c r="H309" s="1" t="s">
        <v>39</v>
      </c>
      <c r="J309" s="1" t="s">
        <v>25</v>
      </c>
      <c r="K309" s="1" t="s">
        <v>126</v>
      </c>
      <c r="L309" s="1" t="s">
        <v>132</v>
      </c>
      <c r="M309" s="1">
        <v>444</v>
      </c>
      <c r="N309" s="1">
        <v>160</v>
      </c>
      <c r="O309" s="1">
        <v>348</v>
      </c>
      <c r="P309" s="1">
        <v>0.32562999999999998</v>
      </c>
      <c r="Q309" s="10">
        <f t="shared" si="11"/>
        <v>1.175</v>
      </c>
      <c r="R309" s="1" t="s">
        <v>318</v>
      </c>
      <c r="U309" s="1" t="s">
        <v>15</v>
      </c>
      <c r="V309" s="4" t="s">
        <v>989</v>
      </c>
      <c r="W309" s="4" t="s">
        <v>1658</v>
      </c>
      <c r="X309" s="5" t="s">
        <v>1581</v>
      </c>
      <c r="Y309" s="5" t="s">
        <v>1617</v>
      </c>
    </row>
    <row r="310" spans="1:25" ht="120" x14ac:dyDescent="0.25">
      <c r="A310" s="1">
        <v>4141</v>
      </c>
      <c r="B310" s="2" t="s">
        <v>108</v>
      </c>
      <c r="C310" s="1" t="s">
        <v>109</v>
      </c>
      <c r="D310" s="1" t="s">
        <v>110</v>
      </c>
      <c r="E310" s="1" t="s">
        <v>111</v>
      </c>
      <c r="F310" s="1" t="s">
        <v>38</v>
      </c>
      <c r="G310" s="1" t="s">
        <v>22</v>
      </c>
      <c r="H310" s="1" t="s">
        <v>39</v>
      </c>
      <c r="J310" s="1" t="s">
        <v>25</v>
      </c>
      <c r="M310" s="1">
        <v>6</v>
      </c>
      <c r="N310" s="1">
        <v>4</v>
      </c>
      <c r="O310" s="1">
        <v>0</v>
      </c>
      <c r="Q310" s="10">
        <f t="shared" si="11"/>
        <v>-1</v>
      </c>
      <c r="R310" s="1" t="s">
        <v>40</v>
      </c>
      <c r="S310" s="1" t="s">
        <v>41</v>
      </c>
      <c r="T310" s="4" t="s">
        <v>1704</v>
      </c>
      <c r="U310" s="1" t="s">
        <v>28</v>
      </c>
      <c r="W310" s="4" t="s">
        <v>1665</v>
      </c>
      <c r="X310" s="1" t="s">
        <v>1583</v>
      </c>
      <c r="Y310" s="1" t="s">
        <v>1583</v>
      </c>
    </row>
    <row r="311" spans="1:25" ht="105" x14ac:dyDescent="0.25">
      <c r="A311" s="1">
        <v>4142</v>
      </c>
      <c r="B311" s="2" t="s">
        <v>804</v>
      </c>
      <c r="C311" s="1" t="s">
        <v>805</v>
      </c>
      <c r="D311" s="1" t="s">
        <v>806</v>
      </c>
      <c r="E311" s="1" t="s">
        <v>807</v>
      </c>
      <c r="F311" s="1" t="s">
        <v>15</v>
      </c>
      <c r="G311" s="1" t="s">
        <v>188</v>
      </c>
      <c r="H311" s="1" t="s">
        <v>39</v>
      </c>
      <c r="J311" s="1" t="s">
        <v>25</v>
      </c>
      <c r="K311" s="1" t="s">
        <v>126</v>
      </c>
      <c r="M311" s="1">
        <v>99</v>
      </c>
      <c r="N311" s="1">
        <v>56</v>
      </c>
      <c r="O311" s="1">
        <v>48</v>
      </c>
      <c r="P311" s="1">
        <v>-1.4458</v>
      </c>
      <c r="Q311" s="10">
        <f t="shared" si="11"/>
        <v>-0.14285714285714285</v>
      </c>
      <c r="R311" s="6" t="s">
        <v>318</v>
      </c>
      <c r="S311" s="14" t="s">
        <v>1688</v>
      </c>
      <c r="T311" s="4" t="s">
        <v>1687</v>
      </c>
      <c r="U311" s="1" t="s">
        <v>342</v>
      </c>
      <c r="W311" s="4" t="s">
        <v>1658</v>
      </c>
      <c r="X311" s="5" t="s">
        <v>1581</v>
      </c>
      <c r="Y311" s="1" t="s">
        <v>1583</v>
      </c>
    </row>
    <row r="312" spans="1:25" ht="135" x14ac:dyDescent="0.25">
      <c r="A312" s="1">
        <v>4143</v>
      </c>
      <c r="B312" s="2" t="s">
        <v>433</v>
      </c>
      <c r="C312" s="1" t="s">
        <v>434</v>
      </c>
      <c r="D312" s="1" t="s">
        <v>435</v>
      </c>
      <c r="E312" s="1" t="s">
        <v>436</v>
      </c>
      <c r="F312" s="1" t="s">
        <v>15</v>
      </c>
      <c r="G312" s="1" t="s">
        <v>131</v>
      </c>
      <c r="H312" s="1" t="s">
        <v>39</v>
      </c>
      <c r="I312" s="1"/>
      <c r="J312" s="1" t="s">
        <v>25</v>
      </c>
      <c r="M312" s="1">
        <v>37</v>
      </c>
      <c r="N312" s="1">
        <v>26</v>
      </c>
      <c r="O312" s="1">
        <v>11</v>
      </c>
      <c r="P312" s="1">
        <v>-1.22034</v>
      </c>
      <c r="Q312" s="10">
        <f t="shared" si="11"/>
        <v>-0.57692307692307687</v>
      </c>
      <c r="R312" s="1" t="s">
        <v>226</v>
      </c>
      <c r="S312" s="14" t="s">
        <v>1688</v>
      </c>
      <c r="T312" s="4" t="s">
        <v>1690</v>
      </c>
      <c r="U312" s="1" t="s">
        <v>28</v>
      </c>
      <c r="W312" s="4" t="s">
        <v>1658</v>
      </c>
      <c r="X312" s="5" t="s">
        <v>1581</v>
      </c>
      <c r="Y312" s="1" t="s">
        <v>1583</v>
      </c>
    </row>
    <row r="313" spans="1:25" ht="60" x14ac:dyDescent="0.25">
      <c r="A313" s="1">
        <v>4144</v>
      </c>
      <c r="B313" s="2" t="s">
        <v>1111</v>
      </c>
      <c r="C313" s="1" t="s">
        <v>1112</v>
      </c>
      <c r="D313" s="1" t="s">
        <v>1113</v>
      </c>
      <c r="E313" s="1" t="s">
        <v>1114</v>
      </c>
      <c r="F313" s="1" t="s">
        <v>15</v>
      </c>
      <c r="G313" s="1" t="s">
        <v>15</v>
      </c>
      <c r="H313" s="1" t="s">
        <v>39</v>
      </c>
      <c r="J313" s="1" t="s">
        <v>25</v>
      </c>
      <c r="K313" s="1" t="s">
        <v>126</v>
      </c>
      <c r="M313" s="1">
        <v>271</v>
      </c>
      <c r="N313" s="1">
        <v>129</v>
      </c>
      <c r="O313" s="1">
        <v>153</v>
      </c>
      <c r="P313" s="1">
        <v>-1.03105</v>
      </c>
      <c r="Q313" s="10">
        <f t="shared" si="11"/>
        <v>0.18604651162790697</v>
      </c>
      <c r="R313" s="1" t="s">
        <v>318</v>
      </c>
      <c r="T313" s="4" t="s">
        <v>1115</v>
      </c>
      <c r="U313" s="1" t="s">
        <v>15</v>
      </c>
      <c r="V313" s="4" t="s">
        <v>989</v>
      </c>
      <c r="W313" s="4" t="s">
        <v>1657</v>
      </c>
      <c r="X313" s="5" t="s">
        <v>1581</v>
      </c>
      <c r="Y313" s="5" t="s">
        <v>1617</v>
      </c>
    </row>
    <row r="314" spans="1:25" x14ac:dyDescent="0.25">
      <c r="A314" s="1">
        <v>4145</v>
      </c>
      <c r="B314" s="2" t="s">
        <v>1030</v>
      </c>
      <c r="C314" s="1" t="s">
        <v>1031</v>
      </c>
      <c r="D314" s="1" t="s">
        <v>1032</v>
      </c>
      <c r="E314" s="1" t="s">
        <v>1033</v>
      </c>
      <c r="F314" s="1" t="s">
        <v>15</v>
      </c>
      <c r="G314" s="1" t="s">
        <v>15</v>
      </c>
      <c r="H314" s="1" t="s">
        <v>39</v>
      </c>
      <c r="J314" s="1" t="s">
        <v>25</v>
      </c>
      <c r="K314" s="1" t="s">
        <v>126</v>
      </c>
      <c r="L314" s="1" t="s">
        <v>132</v>
      </c>
      <c r="M314" s="1">
        <v>174</v>
      </c>
      <c r="N314" s="1">
        <v>72</v>
      </c>
      <c r="O314" s="1">
        <v>119</v>
      </c>
      <c r="P314" s="1">
        <v>0.22936999999999999</v>
      </c>
      <c r="Q314" s="10">
        <f t="shared" si="11"/>
        <v>0.65277777777777779</v>
      </c>
      <c r="R314" s="1" t="s">
        <v>318</v>
      </c>
      <c r="U314" s="1" t="s">
        <v>15</v>
      </c>
      <c r="V314" s="4" t="s">
        <v>989</v>
      </c>
      <c r="W314" s="4" t="s">
        <v>1658</v>
      </c>
      <c r="X314" s="5" t="s">
        <v>1581</v>
      </c>
      <c r="Y314" s="5" t="s">
        <v>1617</v>
      </c>
    </row>
    <row r="315" spans="1:25" ht="45" x14ac:dyDescent="0.25">
      <c r="A315" s="1">
        <v>4146</v>
      </c>
      <c r="B315" s="2" t="s">
        <v>264</v>
      </c>
      <c r="D315" s="1" t="s">
        <v>265</v>
      </c>
      <c r="E315" s="1" t="s">
        <v>266</v>
      </c>
      <c r="F315" s="1" t="s">
        <v>15</v>
      </c>
      <c r="G315" s="1" t="s">
        <v>15</v>
      </c>
      <c r="H315" s="1" t="s">
        <v>23</v>
      </c>
      <c r="I315" s="1" t="s">
        <v>267</v>
      </c>
      <c r="J315" s="1" t="s">
        <v>25</v>
      </c>
      <c r="M315" s="1">
        <v>4</v>
      </c>
      <c r="N315" s="1">
        <v>0</v>
      </c>
      <c r="O315" s="1">
        <v>4</v>
      </c>
      <c r="Q315" s="10" t="str">
        <f t="shared" si="11"/>
        <v>No pre-1980 records</v>
      </c>
      <c r="R315" s="1" t="s">
        <v>226</v>
      </c>
      <c r="S315" s="14" t="s">
        <v>1694</v>
      </c>
      <c r="T315" s="4" t="s">
        <v>268</v>
      </c>
      <c r="U315" s="1" t="s">
        <v>28</v>
      </c>
      <c r="W315" s="4" t="s">
        <v>1658</v>
      </c>
      <c r="X315" s="5" t="s">
        <v>1581</v>
      </c>
      <c r="Y315" s="5" t="s">
        <v>1617</v>
      </c>
    </row>
    <row r="316" spans="1:25" ht="60" x14ac:dyDescent="0.25">
      <c r="A316" s="1">
        <v>4147</v>
      </c>
      <c r="B316" s="2" t="s">
        <v>929</v>
      </c>
      <c r="C316" s="1" t="s">
        <v>930</v>
      </c>
      <c r="D316" s="1" t="s">
        <v>931</v>
      </c>
      <c r="E316" s="1" t="s">
        <v>932</v>
      </c>
      <c r="F316" s="1" t="s">
        <v>15</v>
      </c>
      <c r="G316" s="1" t="s">
        <v>188</v>
      </c>
      <c r="H316" s="1" t="s">
        <v>39</v>
      </c>
      <c r="J316" s="1" t="s">
        <v>25</v>
      </c>
      <c r="K316" s="1" t="s">
        <v>126</v>
      </c>
      <c r="M316" s="1">
        <v>140</v>
      </c>
      <c r="N316" s="1">
        <v>70</v>
      </c>
      <c r="O316" s="1">
        <v>79</v>
      </c>
      <c r="P316" s="1">
        <v>-0.57509999999999994</v>
      </c>
      <c r="Q316" s="10">
        <f t="shared" si="11"/>
        <v>0.12857142857142856</v>
      </c>
      <c r="R316" s="1" t="s">
        <v>318</v>
      </c>
      <c r="T316" s="4" t="s">
        <v>527</v>
      </c>
      <c r="U316" s="1" t="s">
        <v>342</v>
      </c>
      <c r="W316" s="4" t="s">
        <v>1658</v>
      </c>
      <c r="X316" s="5" t="s">
        <v>1581</v>
      </c>
      <c r="Y316" s="1" t="s">
        <v>1584</v>
      </c>
    </row>
    <row r="317" spans="1:25" x14ac:dyDescent="0.25">
      <c r="A317" s="1">
        <v>4148</v>
      </c>
      <c r="B317" s="2" t="s">
        <v>688</v>
      </c>
      <c r="C317" s="1" t="s">
        <v>689</v>
      </c>
      <c r="D317" s="1" t="s">
        <v>690</v>
      </c>
      <c r="E317" s="1" t="s">
        <v>691</v>
      </c>
      <c r="F317" s="1" t="s">
        <v>15</v>
      </c>
      <c r="G317" s="1" t="s">
        <v>188</v>
      </c>
      <c r="H317" s="1" t="s">
        <v>39</v>
      </c>
      <c r="J317" s="1" t="s">
        <v>25</v>
      </c>
      <c r="K317" s="1" t="s">
        <v>126</v>
      </c>
      <c r="M317" s="1">
        <v>84</v>
      </c>
      <c r="N317" s="1">
        <v>51</v>
      </c>
      <c r="O317" s="1">
        <v>37</v>
      </c>
      <c r="P317" s="1">
        <v>-0.20921000000000001</v>
      </c>
      <c r="Q317" s="10">
        <f t="shared" si="11"/>
        <v>-0.27450980392156865</v>
      </c>
      <c r="R317" s="1" t="s">
        <v>318</v>
      </c>
      <c r="U317" s="1" t="s">
        <v>342</v>
      </c>
      <c r="W317" s="4" t="s">
        <v>1668</v>
      </c>
      <c r="X317" s="5" t="s">
        <v>1581</v>
      </c>
      <c r="Y317" s="1" t="s">
        <v>1583</v>
      </c>
    </row>
    <row r="318" spans="1:25" ht="105" x14ac:dyDescent="0.25">
      <c r="A318" s="1">
        <v>4149</v>
      </c>
      <c r="B318" s="2" t="s">
        <v>528</v>
      </c>
      <c r="C318" s="1" t="s">
        <v>529</v>
      </c>
      <c r="D318" s="1" t="s">
        <v>530</v>
      </c>
      <c r="E318" s="1" t="s">
        <v>531</v>
      </c>
      <c r="F318" s="1" t="s">
        <v>15</v>
      </c>
      <c r="G318" s="1" t="s">
        <v>131</v>
      </c>
      <c r="H318" s="1" t="s">
        <v>39</v>
      </c>
      <c r="J318" s="1" t="s">
        <v>25</v>
      </c>
      <c r="K318" s="1" t="s">
        <v>126</v>
      </c>
      <c r="M318" s="1">
        <v>47</v>
      </c>
      <c r="N318" s="1">
        <v>29</v>
      </c>
      <c r="O318" s="1">
        <v>17</v>
      </c>
      <c r="P318" s="1">
        <v>-0.56752999999999998</v>
      </c>
      <c r="Q318" s="10">
        <f t="shared" si="11"/>
        <v>-0.41379310344827586</v>
      </c>
      <c r="R318" s="6" t="s">
        <v>318</v>
      </c>
      <c r="S318" s="14" t="s">
        <v>1688</v>
      </c>
      <c r="T318" s="4" t="s">
        <v>1687</v>
      </c>
      <c r="U318" s="1" t="s">
        <v>342</v>
      </c>
      <c r="W318" s="4" t="s">
        <v>1668</v>
      </c>
      <c r="X318" s="5" t="s">
        <v>1581</v>
      </c>
      <c r="Y318" s="1" t="s">
        <v>1583</v>
      </c>
    </row>
    <row r="319" spans="1:25" x14ac:dyDescent="0.25">
      <c r="A319" s="1">
        <v>4150</v>
      </c>
      <c r="B319" s="2" t="s">
        <v>1421</v>
      </c>
      <c r="C319" s="1" t="s">
        <v>1422</v>
      </c>
      <c r="D319" s="1" t="s">
        <v>1423</v>
      </c>
      <c r="E319" s="1" t="s">
        <v>1424</v>
      </c>
      <c r="F319" s="1" t="s">
        <v>15</v>
      </c>
      <c r="G319" s="1" t="s">
        <v>15</v>
      </c>
      <c r="H319" s="1" t="s">
        <v>39</v>
      </c>
      <c r="J319" s="1" t="s">
        <v>25</v>
      </c>
      <c r="K319" s="1" t="s">
        <v>126</v>
      </c>
      <c r="L319" s="1" t="s">
        <v>132</v>
      </c>
      <c r="M319" s="1">
        <v>767</v>
      </c>
      <c r="N319" s="1">
        <v>389</v>
      </c>
      <c r="O319" s="1">
        <v>488</v>
      </c>
      <c r="P319" s="1">
        <v>-0.23397999999999999</v>
      </c>
      <c r="Q319" s="10">
        <f t="shared" si="11"/>
        <v>0.25449871465295631</v>
      </c>
      <c r="R319" s="1" t="s">
        <v>318</v>
      </c>
      <c r="U319" s="1" t="s">
        <v>15</v>
      </c>
      <c r="V319" s="4" t="s">
        <v>989</v>
      </c>
      <c r="W319" s="4" t="s">
        <v>1657</v>
      </c>
      <c r="X319" s="5" t="s">
        <v>1581</v>
      </c>
      <c r="Y319" s="5" t="s">
        <v>1617</v>
      </c>
    </row>
    <row r="320" spans="1:25" ht="60" x14ac:dyDescent="0.25">
      <c r="A320" s="1">
        <v>4151</v>
      </c>
      <c r="B320" s="2" t="s">
        <v>360</v>
      </c>
      <c r="C320" s="1" t="s">
        <v>361</v>
      </c>
      <c r="D320" s="1" t="s">
        <v>362</v>
      </c>
      <c r="E320" s="1" t="s">
        <v>363</v>
      </c>
      <c r="F320" s="1" t="s">
        <v>15</v>
      </c>
      <c r="G320" s="1" t="s">
        <v>357</v>
      </c>
      <c r="H320" s="1" t="s">
        <v>39</v>
      </c>
      <c r="I320" s="1"/>
      <c r="J320" s="1" t="s">
        <v>25</v>
      </c>
      <c r="M320" s="1">
        <v>8</v>
      </c>
      <c r="N320" s="1">
        <v>1</v>
      </c>
      <c r="O320" s="1">
        <v>7</v>
      </c>
      <c r="Q320" s="10">
        <f t="shared" si="11"/>
        <v>6</v>
      </c>
      <c r="R320" s="1" t="s">
        <v>226</v>
      </c>
      <c r="S320" s="14" t="s">
        <v>1694</v>
      </c>
      <c r="T320" s="4" t="s">
        <v>1644</v>
      </c>
      <c r="U320" s="1" t="s">
        <v>28</v>
      </c>
      <c r="W320" s="4" t="s">
        <v>1658</v>
      </c>
      <c r="X320" s="5" t="s">
        <v>1581</v>
      </c>
      <c r="Y320" s="1" t="s">
        <v>1583</v>
      </c>
    </row>
    <row r="321" spans="1:25" ht="105" x14ac:dyDescent="0.25">
      <c r="A321" s="1">
        <v>4152</v>
      </c>
      <c r="B321" s="2" t="s">
        <v>925</v>
      </c>
      <c r="C321" s="1" t="s">
        <v>926</v>
      </c>
      <c r="D321" s="1" t="s">
        <v>927</v>
      </c>
      <c r="E321" s="1" t="s">
        <v>928</v>
      </c>
      <c r="F321" s="1" t="s">
        <v>15</v>
      </c>
      <c r="G321" s="1" t="s">
        <v>15</v>
      </c>
      <c r="H321" s="1" t="s">
        <v>39</v>
      </c>
      <c r="J321" s="1" t="s">
        <v>25</v>
      </c>
      <c r="K321" s="1" t="s">
        <v>126</v>
      </c>
      <c r="L321" s="1" t="s">
        <v>132</v>
      </c>
      <c r="M321" s="1">
        <v>201</v>
      </c>
      <c r="N321" s="1">
        <v>119</v>
      </c>
      <c r="O321" s="1">
        <v>79</v>
      </c>
      <c r="P321" s="1">
        <v>-0.77573000000000003</v>
      </c>
      <c r="Q321" s="10">
        <f t="shared" si="11"/>
        <v>-0.33613445378151263</v>
      </c>
      <c r="R321" s="6" t="s">
        <v>318</v>
      </c>
      <c r="S321" s="14" t="s">
        <v>1688</v>
      </c>
      <c r="T321" s="4" t="s">
        <v>1687</v>
      </c>
      <c r="U321" s="1" t="s">
        <v>15</v>
      </c>
      <c r="V321" s="4" t="s">
        <v>770</v>
      </c>
      <c r="W321" s="4" t="s">
        <v>1657</v>
      </c>
      <c r="X321" s="5" t="s">
        <v>1581</v>
      </c>
      <c r="Y321" s="5" t="s">
        <v>1617</v>
      </c>
    </row>
    <row r="322" spans="1:25" x14ac:dyDescent="0.25">
      <c r="A322" s="1">
        <v>4153</v>
      </c>
      <c r="B322" s="2" t="s">
        <v>724</v>
      </c>
      <c r="C322" s="1" t="s">
        <v>725</v>
      </c>
      <c r="D322" s="1" t="s">
        <v>726</v>
      </c>
      <c r="E322" s="1" t="s">
        <v>727</v>
      </c>
      <c r="F322" s="1" t="s">
        <v>15</v>
      </c>
      <c r="G322" s="1" t="s">
        <v>188</v>
      </c>
      <c r="H322" s="1" t="s">
        <v>39</v>
      </c>
      <c r="J322" s="1" t="s">
        <v>25</v>
      </c>
      <c r="K322" s="1" t="s">
        <v>126</v>
      </c>
      <c r="M322" s="1">
        <v>74</v>
      </c>
      <c r="N322" s="1">
        <v>36</v>
      </c>
      <c r="O322" s="1">
        <v>41</v>
      </c>
      <c r="P322" s="1">
        <v>2.0219999999999998E-2</v>
      </c>
      <c r="Q322" s="10">
        <f t="shared" si="11"/>
        <v>0.1388888888888889</v>
      </c>
      <c r="R322" s="1" t="s">
        <v>318</v>
      </c>
      <c r="U322" s="1" t="s">
        <v>342</v>
      </c>
      <c r="W322" s="4" t="s">
        <v>1658</v>
      </c>
      <c r="X322" s="5" t="s">
        <v>1581</v>
      </c>
      <c r="Y322" s="1" t="s">
        <v>1583</v>
      </c>
    </row>
    <row r="323" spans="1:25" x14ac:dyDescent="0.25">
      <c r="A323" s="1">
        <v>4154</v>
      </c>
      <c r="B323" s="2" t="s">
        <v>506</v>
      </c>
      <c r="C323" s="1" t="s">
        <v>507</v>
      </c>
      <c r="D323" s="1" t="s">
        <v>508</v>
      </c>
      <c r="E323" s="1" t="s">
        <v>509</v>
      </c>
      <c r="F323" s="1" t="s">
        <v>15</v>
      </c>
      <c r="G323" s="1" t="s">
        <v>38</v>
      </c>
      <c r="H323" s="1" t="s">
        <v>39</v>
      </c>
      <c r="I323" s="1"/>
      <c r="J323" s="1" t="s">
        <v>25</v>
      </c>
      <c r="M323" s="1">
        <v>19</v>
      </c>
      <c r="N323" s="1">
        <v>8</v>
      </c>
      <c r="O323" s="1">
        <v>15</v>
      </c>
      <c r="P323" s="1">
        <v>0.48003000000000001</v>
      </c>
      <c r="Q323" s="10">
        <f t="shared" si="11"/>
        <v>0.875</v>
      </c>
      <c r="R323" s="1" t="s">
        <v>318</v>
      </c>
      <c r="S323" s="1"/>
      <c r="U323" s="1" t="s">
        <v>342</v>
      </c>
      <c r="W323" s="4" t="s">
        <v>1658</v>
      </c>
      <c r="X323" s="5" t="s">
        <v>1581</v>
      </c>
      <c r="Y323" s="1" t="s">
        <v>1587</v>
      </c>
    </row>
    <row r="324" spans="1:25" x14ac:dyDescent="0.25">
      <c r="A324" s="1">
        <v>4155</v>
      </c>
      <c r="B324" s="2" t="s">
        <v>869</v>
      </c>
      <c r="C324" s="1" t="s">
        <v>870</v>
      </c>
      <c r="D324" s="1" t="s">
        <v>871</v>
      </c>
      <c r="E324" s="1" t="s">
        <v>872</v>
      </c>
      <c r="F324" s="1" t="s">
        <v>15</v>
      </c>
      <c r="G324" s="1" t="s">
        <v>188</v>
      </c>
      <c r="H324" s="1" t="s">
        <v>39</v>
      </c>
      <c r="J324" s="1" t="s">
        <v>25</v>
      </c>
      <c r="K324" s="1" t="s">
        <v>126</v>
      </c>
      <c r="M324" s="1">
        <v>86</v>
      </c>
      <c r="N324" s="1">
        <v>30</v>
      </c>
      <c r="O324" s="1">
        <v>63</v>
      </c>
      <c r="P324" s="1">
        <v>1.4930099999999999</v>
      </c>
      <c r="Q324" s="10">
        <f t="shared" si="11"/>
        <v>1.1000000000000001</v>
      </c>
      <c r="R324" s="1" t="s">
        <v>318</v>
      </c>
      <c r="U324" s="1" t="s">
        <v>342</v>
      </c>
      <c r="W324" s="4" t="s">
        <v>1658</v>
      </c>
      <c r="X324" s="5" t="s">
        <v>1581</v>
      </c>
      <c r="Y324" s="1" t="s">
        <v>1583</v>
      </c>
    </row>
    <row r="325" spans="1:25" ht="75" x14ac:dyDescent="0.25">
      <c r="A325" s="1">
        <v>4156</v>
      </c>
      <c r="B325" s="2" t="s">
        <v>442</v>
      </c>
      <c r="C325" s="1" t="s">
        <v>443</v>
      </c>
      <c r="D325" s="1" t="s">
        <v>444</v>
      </c>
      <c r="E325" s="1" t="s">
        <v>445</v>
      </c>
      <c r="F325" s="1" t="s">
        <v>15</v>
      </c>
      <c r="G325" s="1" t="s">
        <v>131</v>
      </c>
      <c r="H325" s="1" t="s">
        <v>39</v>
      </c>
      <c r="J325" s="1" t="s">
        <v>25</v>
      </c>
      <c r="K325" s="1" t="s">
        <v>126</v>
      </c>
      <c r="M325" s="1">
        <v>27</v>
      </c>
      <c r="N325" s="1">
        <v>17</v>
      </c>
      <c r="O325" s="1">
        <v>10</v>
      </c>
      <c r="P325" s="1">
        <v>0.32628000000000001</v>
      </c>
      <c r="Q325" s="10">
        <f t="shared" si="11"/>
        <v>-0.41176470588235292</v>
      </c>
      <c r="R325" s="6" t="s">
        <v>318</v>
      </c>
      <c r="S325" s="4" t="s">
        <v>1694</v>
      </c>
      <c r="T325" s="4" t="s">
        <v>1649</v>
      </c>
      <c r="U325" s="1" t="s">
        <v>28</v>
      </c>
      <c r="W325" s="4" t="s">
        <v>1658</v>
      </c>
      <c r="X325" s="5" t="s">
        <v>1581</v>
      </c>
      <c r="Y325" s="1" t="s">
        <v>1583</v>
      </c>
    </row>
    <row r="326" spans="1:25" ht="105" x14ac:dyDescent="0.25">
      <c r="A326" s="1">
        <v>4157</v>
      </c>
      <c r="B326" s="2" t="s">
        <v>712</v>
      </c>
      <c r="C326" s="1" t="s">
        <v>713</v>
      </c>
      <c r="D326" s="1" t="s">
        <v>714</v>
      </c>
      <c r="E326" s="1" t="s">
        <v>715</v>
      </c>
      <c r="F326" s="1" t="s">
        <v>15</v>
      </c>
      <c r="G326" s="1" t="s">
        <v>188</v>
      </c>
      <c r="H326" s="1" t="s">
        <v>39</v>
      </c>
      <c r="J326" s="1" t="s">
        <v>25</v>
      </c>
      <c r="K326" s="1" t="s">
        <v>126</v>
      </c>
      <c r="M326" s="1">
        <v>91</v>
      </c>
      <c r="N326" s="1">
        <v>56</v>
      </c>
      <c r="O326" s="1">
        <v>41</v>
      </c>
      <c r="P326" s="1">
        <v>-1.1818599999999999</v>
      </c>
      <c r="Q326" s="10">
        <f t="shared" si="11"/>
        <v>-0.26785714285714285</v>
      </c>
      <c r="R326" s="6" t="s">
        <v>318</v>
      </c>
      <c r="S326" s="14" t="s">
        <v>1688</v>
      </c>
      <c r="T326" s="4" t="s">
        <v>1687</v>
      </c>
      <c r="U326" s="1" t="s">
        <v>342</v>
      </c>
      <c r="W326" s="4" t="s">
        <v>1671</v>
      </c>
      <c r="X326" s="5" t="s">
        <v>1581</v>
      </c>
      <c r="Y326" s="1" t="s">
        <v>1583</v>
      </c>
    </row>
    <row r="327" spans="1:25" ht="105" x14ac:dyDescent="0.25">
      <c r="A327" s="1">
        <v>4158</v>
      </c>
      <c r="B327" s="2" t="s">
        <v>901</v>
      </c>
      <c r="C327" s="1" t="s">
        <v>902</v>
      </c>
      <c r="D327" s="1" t="s">
        <v>903</v>
      </c>
      <c r="E327" s="1" t="s">
        <v>904</v>
      </c>
      <c r="F327" s="1" t="s">
        <v>15</v>
      </c>
      <c r="G327" s="1" t="s">
        <v>188</v>
      </c>
      <c r="H327" s="1" t="s">
        <v>39</v>
      </c>
      <c r="J327" s="1" t="s">
        <v>25</v>
      </c>
      <c r="K327" s="1" t="s">
        <v>126</v>
      </c>
      <c r="M327" s="1">
        <v>126</v>
      </c>
      <c r="N327" s="1">
        <v>75</v>
      </c>
      <c r="O327" s="1">
        <v>70</v>
      </c>
      <c r="P327" s="1">
        <v>-0.42820999999999998</v>
      </c>
      <c r="Q327" s="10">
        <f t="shared" si="11"/>
        <v>-6.6666666666666666E-2</v>
      </c>
      <c r="R327" s="6" t="s">
        <v>318</v>
      </c>
      <c r="S327" s="14" t="s">
        <v>1688</v>
      </c>
      <c r="T327" s="4" t="s">
        <v>1687</v>
      </c>
      <c r="U327" s="1" t="s">
        <v>342</v>
      </c>
      <c r="W327" s="4" t="s">
        <v>1657</v>
      </c>
      <c r="X327" s="5" t="s">
        <v>1581</v>
      </c>
      <c r="Y327" s="1" t="s">
        <v>1583</v>
      </c>
    </row>
    <row r="328" spans="1:25" ht="135" x14ac:dyDescent="0.25">
      <c r="A328" s="1">
        <v>4159</v>
      </c>
      <c r="B328" s="2" t="s">
        <v>364</v>
      </c>
      <c r="C328" s="1" t="s">
        <v>365</v>
      </c>
      <c r="D328" s="1" t="s">
        <v>366</v>
      </c>
      <c r="E328" s="1" t="s">
        <v>367</v>
      </c>
      <c r="F328" s="1" t="s">
        <v>204</v>
      </c>
      <c r="G328" s="1" t="s">
        <v>38</v>
      </c>
      <c r="H328" s="1" t="s">
        <v>39</v>
      </c>
      <c r="J328" s="1" t="s">
        <v>25</v>
      </c>
      <c r="K328" s="1" t="s">
        <v>126</v>
      </c>
      <c r="M328" s="1">
        <v>26</v>
      </c>
      <c r="N328" s="1">
        <v>15</v>
      </c>
      <c r="O328" s="1">
        <v>7</v>
      </c>
      <c r="P328" s="1">
        <v>-1.33477</v>
      </c>
      <c r="Q328" s="10">
        <f t="shared" si="11"/>
        <v>-0.53333333333333333</v>
      </c>
      <c r="R328" s="1" t="s">
        <v>68</v>
      </c>
      <c r="S328" s="4" t="s">
        <v>1619</v>
      </c>
      <c r="T328" s="16" t="s">
        <v>1738</v>
      </c>
      <c r="U328" s="1" t="s">
        <v>28</v>
      </c>
      <c r="W328" s="4" t="s">
        <v>1658</v>
      </c>
      <c r="X328" s="1" t="s">
        <v>1583</v>
      </c>
      <c r="Y328" s="1" t="s">
        <v>1583</v>
      </c>
    </row>
    <row r="329" spans="1:25" ht="60" x14ac:dyDescent="0.25">
      <c r="A329" s="1">
        <v>4160</v>
      </c>
      <c r="B329" s="2" t="s">
        <v>985</v>
      </c>
      <c r="C329" s="1" t="s">
        <v>986</v>
      </c>
      <c r="D329" s="1" t="s">
        <v>987</v>
      </c>
      <c r="E329" s="1" t="s">
        <v>988</v>
      </c>
      <c r="F329" s="1" t="s">
        <v>15</v>
      </c>
      <c r="G329" s="1" t="s">
        <v>188</v>
      </c>
      <c r="H329" s="1" t="s">
        <v>39</v>
      </c>
      <c r="J329" s="1" t="s">
        <v>25</v>
      </c>
      <c r="K329" s="1" t="s">
        <v>126</v>
      </c>
      <c r="M329" s="1">
        <v>192</v>
      </c>
      <c r="N329" s="1">
        <v>84</v>
      </c>
      <c r="O329" s="1">
        <v>104</v>
      </c>
      <c r="P329" s="1">
        <v>-1.14757</v>
      </c>
      <c r="Q329" s="10">
        <f t="shared" si="11"/>
        <v>0.23809523809523808</v>
      </c>
      <c r="R329" s="1" t="s">
        <v>318</v>
      </c>
      <c r="T329" s="4" t="s">
        <v>527</v>
      </c>
      <c r="U329" s="1" t="s">
        <v>15</v>
      </c>
      <c r="V329" s="4" t="s">
        <v>989</v>
      </c>
      <c r="W329" s="4" t="s">
        <v>1658</v>
      </c>
      <c r="X329" s="5" t="s">
        <v>1581</v>
      </c>
      <c r="Y329" s="1" t="s">
        <v>1583</v>
      </c>
    </row>
    <row r="330" spans="1:25" ht="210" x14ac:dyDescent="0.25">
      <c r="A330" s="1">
        <v>4161</v>
      </c>
      <c r="B330" s="2" t="s">
        <v>70</v>
      </c>
      <c r="C330" s="1" t="s">
        <v>71</v>
      </c>
      <c r="D330" s="1" t="s">
        <v>72</v>
      </c>
      <c r="E330" s="1" t="s">
        <v>73</v>
      </c>
      <c r="F330" s="1" t="s">
        <v>38</v>
      </c>
      <c r="G330" s="1" t="s">
        <v>38</v>
      </c>
      <c r="H330" s="1" t="s">
        <v>39</v>
      </c>
      <c r="J330" s="1" t="s">
        <v>25</v>
      </c>
      <c r="M330" s="1">
        <v>3</v>
      </c>
      <c r="N330" s="1">
        <v>3</v>
      </c>
      <c r="O330" s="1">
        <v>0</v>
      </c>
      <c r="Q330" s="10">
        <f t="shared" si="11"/>
        <v>-1</v>
      </c>
      <c r="R330" s="1" t="s">
        <v>40</v>
      </c>
      <c r="S330" s="1" t="s">
        <v>41</v>
      </c>
      <c r="T330" s="4" t="s">
        <v>1629</v>
      </c>
      <c r="U330" s="1" t="s">
        <v>28</v>
      </c>
      <c r="W330" s="4" t="s">
        <v>1661</v>
      </c>
      <c r="X330" s="1" t="s">
        <v>1583</v>
      </c>
      <c r="Y330" s="1" t="s">
        <v>1583</v>
      </c>
    </row>
    <row r="331" spans="1:25" ht="210" x14ac:dyDescent="0.25">
      <c r="A331" s="1">
        <v>4162</v>
      </c>
      <c r="B331" s="2" t="s">
        <v>146</v>
      </c>
      <c r="C331" s="1" t="s">
        <v>147</v>
      </c>
      <c r="D331" s="1" t="s">
        <v>148</v>
      </c>
      <c r="E331" s="1" t="s">
        <v>149</v>
      </c>
      <c r="F331" s="1" t="s">
        <v>38</v>
      </c>
      <c r="G331" s="1" t="s">
        <v>38</v>
      </c>
      <c r="H331" s="1" t="s">
        <v>39</v>
      </c>
      <c r="J331" s="1" t="s">
        <v>25</v>
      </c>
      <c r="K331" s="1" t="s">
        <v>126</v>
      </c>
      <c r="M331" s="1">
        <v>6</v>
      </c>
      <c r="N331" s="1">
        <v>6</v>
      </c>
      <c r="O331" s="1">
        <v>1</v>
      </c>
      <c r="Q331" s="10">
        <f t="shared" si="11"/>
        <v>-0.83333333333333337</v>
      </c>
      <c r="R331" s="1" t="s">
        <v>68</v>
      </c>
      <c r="S331" s="4" t="s">
        <v>69</v>
      </c>
      <c r="T331" s="4" t="s">
        <v>1716</v>
      </c>
      <c r="U331" s="1" t="s">
        <v>28</v>
      </c>
      <c r="W331" s="4" t="s">
        <v>1658</v>
      </c>
      <c r="X331" s="1" t="s">
        <v>1583</v>
      </c>
      <c r="Y331" s="1" t="s">
        <v>1583</v>
      </c>
    </row>
    <row r="332" spans="1:25" x14ac:dyDescent="0.25">
      <c r="A332" s="1">
        <v>4163</v>
      </c>
      <c r="B332" s="2" t="s">
        <v>1087</v>
      </c>
      <c r="C332" s="1" t="s">
        <v>1088</v>
      </c>
      <c r="D332" s="1" t="s">
        <v>1089</v>
      </c>
      <c r="E332" s="1" t="s">
        <v>1090</v>
      </c>
      <c r="F332" s="1" t="s">
        <v>15</v>
      </c>
      <c r="G332" s="1" t="s">
        <v>15</v>
      </c>
      <c r="H332" s="1" t="s">
        <v>39</v>
      </c>
      <c r="J332" s="1" t="s">
        <v>25</v>
      </c>
      <c r="K332" s="1" t="s">
        <v>126</v>
      </c>
      <c r="M332" s="1">
        <v>229</v>
      </c>
      <c r="N332" s="1">
        <v>107</v>
      </c>
      <c r="O332" s="1">
        <v>140</v>
      </c>
      <c r="P332" s="1">
        <v>-0.15495999999999999</v>
      </c>
      <c r="Q332" s="10">
        <f t="shared" si="11"/>
        <v>0.30841121495327101</v>
      </c>
      <c r="R332" s="1" t="s">
        <v>318</v>
      </c>
      <c r="U332" s="1" t="s">
        <v>15</v>
      </c>
      <c r="V332" s="4" t="s">
        <v>989</v>
      </c>
      <c r="W332" s="4" t="s">
        <v>1658</v>
      </c>
      <c r="X332" s="5" t="s">
        <v>1581</v>
      </c>
      <c r="Y332" s="5" t="s">
        <v>1617</v>
      </c>
    </row>
    <row r="333" spans="1:25" ht="105" x14ac:dyDescent="0.25">
      <c r="A333" s="1">
        <v>4164</v>
      </c>
      <c r="B333" s="2" t="s">
        <v>167</v>
      </c>
      <c r="C333" s="1" t="s">
        <v>168</v>
      </c>
      <c r="D333" s="1" t="s">
        <v>169</v>
      </c>
      <c r="E333" s="1" t="s">
        <v>170</v>
      </c>
      <c r="F333" s="1" t="s">
        <v>38</v>
      </c>
      <c r="G333" s="1" t="s">
        <v>38</v>
      </c>
      <c r="H333" s="1" t="s">
        <v>39</v>
      </c>
      <c r="J333" s="1" t="s">
        <v>25</v>
      </c>
      <c r="M333" s="1">
        <v>8</v>
      </c>
      <c r="N333" s="1">
        <v>8</v>
      </c>
      <c r="O333" s="1">
        <v>1</v>
      </c>
      <c r="P333" s="1">
        <v>-1.12948</v>
      </c>
      <c r="Q333" s="10">
        <f t="shared" si="11"/>
        <v>-0.875</v>
      </c>
      <c r="R333" s="1" t="s">
        <v>133</v>
      </c>
      <c r="S333" s="1" t="s">
        <v>1619</v>
      </c>
      <c r="T333" s="4" t="s">
        <v>1715</v>
      </c>
      <c r="U333" s="1" t="s">
        <v>28</v>
      </c>
      <c r="W333" s="4" t="s">
        <v>1663</v>
      </c>
      <c r="X333" s="1" t="s">
        <v>1583</v>
      </c>
      <c r="Y333" s="1" t="s">
        <v>1583</v>
      </c>
    </row>
    <row r="334" spans="1:25" x14ac:dyDescent="0.25">
      <c r="A334" s="1">
        <v>4165</v>
      </c>
      <c r="B334" s="2" t="s">
        <v>608</v>
      </c>
      <c r="C334" s="1" t="s">
        <v>609</v>
      </c>
      <c r="D334" s="1" t="s">
        <v>610</v>
      </c>
      <c r="E334" s="1" t="s">
        <v>611</v>
      </c>
      <c r="F334" s="1" t="s">
        <v>15</v>
      </c>
      <c r="G334" s="1" t="s">
        <v>15</v>
      </c>
      <c r="H334" s="1" t="s">
        <v>57</v>
      </c>
      <c r="I334" s="4" t="s">
        <v>612</v>
      </c>
      <c r="J334" s="1" t="s">
        <v>25</v>
      </c>
      <c r="K334" s="1" t="s">
        <v>126</v>
      </c>
      <c r="M334" s="1">
        <v>28</v>
      </c>
      <c r="N334" s="1">
        <v>5</v>
      </c>
      <c r="O334" s="1">
        <v>24</v>
      </c>
      <c r="Q334" s="10">
        <f t="shared" si="11"/>
        <v>3.8</v>
      </c>
      <c r="R334" s="1" t="s">
        <v>17</v>
      </c>
      <c r="T334" s="4" t="s">
        <v>59</v>
      </c>
      <c r="U334" s="1" t="s">
        <v>15</v>
      </c>
      <c r="V334" s="4" t="s">
        <v>59</v>
      </c>
      <c r="W334" s="4" t="s">
        <v>1672</v>
      </c>
      <c r="X334" s="5" t="s">
        <v>1581</v>
      </c>
      <c r="Y334" s="5" t="s">
        <v>1617</v>
      </c>
    </row>
    <row r="335" spans="1:25" x14ac:dyDescent="0.25">
      <c r="A335" s="1">
        <v>4166</v>
      </c>
      <c r="B335" s="2" t="s">
        <v>704</v>
      </c>
      <c r="C335" s="1" t="s">
        <v>705</v>
      </c>
      <c r="D335" s="1" t="s">
        <v>706</v>
      </c>
      <c r="E335" s="1" t="s">
        <v>707</v>
      </c>
      <c r="F335" s="1" t="s">
        <v>15</v>
      </c>
      <c r="G335" s="1" t="s">
        <v>188</v>
      </c>
      <c r="H335" s="1" t="s">
        <v>39</v>
      </c>
      <c r="J335" s="1" t="s">
        <v>25</v>
      </c>
      <c r="K335" s="1" t="s">
        <v>126</v>
      </c>
      <c r="M335" s="1">
        <v>63</v>
      </c>
      <c r="N335" s="1">
        <v>35</v>
      </c>
      <c r="O335" s="1">
        <v>40</v>
      </c>
      <c r="P335" s="1">
        <v>0.93125999999999998</v>
      </c>
      <c r="Q335" s="10">
        <f t="shared" si="11"/>
        <v>0.14285714285714285</v>
      </c>
      <c r="R335" s="1" t="s">
        <v>318</v>
      </c>
      <c r="U335" s="1" t="s">
        <v>342</v>
      </c>
      <c r="W335" s="4" t="s">
        <v>1673</v>
      </c>
      <c r="X335" s="5" t="s">
        <v>1581</v>
      </c>
      <c r="Y335" s="1" t="s">
        <v>1583</v>
      </c>
    </row>
    <row r="336" spans="1:25" x14ac:dyDescent="0.25">
      <c r="A336" s="1">
        <v>4167</v>
      </c>
      <c r="B336" s="2" t="s">
        <v>510</v>
      </c>
      <c r="C336" s="1" t="s">
        <v>511</v>
      </c>
      <c r="D336" s="1" t="s">
        <v>512</v>
      </c>
      <c r="E336" s="1" t="s">
        <v>513</v>
      </c>
      <c r="F336" s="1" t="s">
        <v>15</v>
      </c>
      <c r="G336" s="1" t="s">
        <v>131</v>
      </c>
      <c r="H336" s="1" t="s">
        <v>39</v>
      </c>
      <c r="I336" s="1"/>
      <c r="J336" s="1" t="s">
        <v>25</v>
      </c>
      <c r="M336" s="1">
        <v>22</v>
      </c>
      <c r="N336" s="1">
        <v>12</v>
      </c>
      <c r="O336" s="1">
        <v>15</v>
      </c>
      <c r="P336" s="1">
        <v>0.66588000000000003</v>
      </c>
      <c r="Q336" s="10">
        <f t="shared" si="11"/>
        <v>0.25</v>
      </c>
      <c r="R336" s="1" t="s">
        <v>318</v>
      </c>
      <c r="S336" s="1"/>
      <c r="U336" s="1" t="s">
        <v>342</v>
      </c>
      <c r="W336" s="4" t="s">
        <v>1663</v>
      </c>
      <c r="X336" s="5" t="s">
        <v>1581</v>
      </c>
      <c r="Y336" s="1" t="s">
        <v>1608</v>
      </c>
    </row>
    <row r="337" spans="1:25" ht="105" x14ac:dyDescent="0.25">
      <c r="A337" s="1">
        <v>4168</v>
      </c>
      <c r="B337" s="2" t="s">
        <v>787</v>
      </c>
      <c r="C337" s="1" t="s">
        <v>788</v>
      </c>
      <c r="D337" s="1" t="s">
        <v>789</v>
      </c>
      <c r="E337" s="1" t="s">
        <v>790</v>
      </c>
      <c r="F337" s="1" t="s">
        <v>15</v>
      </c>
      <c r="G337" s="1" t="s">
        <v>188</v>
      </c>
      <c r="H337" s="1" t="s">
        <v>39</v>
      </c>
      <c r="J337" s="1" t="s">
        <v>25</v>
      </c>
      <c r="K337" s="1" t="s">
        <v>126</v>
      </c>
      <c r="L337" s="1" t="s">
        <v>132</v>
      </c>
      <c r="M337" s="1">
        <v>141</v>
      </c>
      <c r="N337" s="1">
        <v>79</v>
      </c>
      <c r="O337" s="1">
        <v>47</v>
      </c>
      <c r="P337" s="1">
        <v>-1.42702</v>
      </c>
      <c r="Q337" s="10">
        <f t="shared" si="11"/>
        <v>-0.4050632911392405</v>
      </c>
      <c r="R337" s="6" t="s">
        <v>318</v>
      </c>
      <c r="S337" s="14" t="s">
        <v>1688</v>
      </c>
      <c r="T337" s="4" t="s">
        <v>1687</v>
      </c>
      <c r="U337" s="1" t="s">
        <v>342</v>
      </c>
      <c r="W337" s="4" t="s">
        <v>1668</v>
      </c>
      <c r="X337" s="5" t="s">
        <v>1581</v>
      </c>
      <c r="Y337" s="1" t="s">
        <v>1583</v>
      </c>
    </row>
    <row r="338" spans="1:25" ht="90" x14ac:dyDescent="0.25">
      <c r="A338" s="1">
        <v>4169</v>
      </c>
      <c r="B338" s="2" t="s">
        <v>163</v>
      </c>
      <c r="C338" s="1" t="s">
        <v>164</v>
      </c>
      <c r="D338" s="1" t="s">
        <v>165</v>
      </c>
      <c r="E338" s="1" t="s">
        <v>166</v>
      </c>
      <c r="F338" s="1" t="s">
        <v>15</v>
      </c>
      <c r="G338" s="1" t="s">
        <v>38</v>
      </c>
      <c r="H338" s="1" t="s">
        <v>39</v>
      </c>
      <c r="J338" s="1" t="s">
        <v>25</v>
      </c>
      <c r="M338" s="1">
        <v>15</v>
      </c>
      <c r="N338" s="1">
        <v>11</v>
      </c>
      <c r="O338" s="1">
        <v>1</v>
      </c>
      <c r="P338" s="1">
        <v>-1.12948</v>
      </c>
      <c r="Q338" s="10">
        <f t="shared" si="11"/>
        <v>-0.90909090909090906</v>
      </c>
      <c r="R338" s="1" t="s">
        <v>154</v>
      </c>
      <c r="S338" s="1" t="s">
        <v>1619</v>
      </c>
      <c r="T338" s="4" t="s">
        <v>1729</v>
      </c>
      <c r="U338" s="1" t="s">
        <v>28</v>
      </c>
      <c r="W338" s="4" t="s">
        <v>1668</v>
      </c>
      <c r="X338" s="5" t="s">
        <v>1581</v>
      </c>
      <c r="Y338" s="1" t="s">
        <v>1583</v>
      </c>
    </row>
    <row r="339" spans="1:25" ht="75" x14ac:dyDescent="0.25">
      <c r="A339" s="1">
        <v>4170</v>
      </c>
      <c r="B339" s="2" t="s">
        <v>248</v>
      </c>
      <c r="C339" s="1" t="s">
        <v>249</v>
      </c>
      <c r="D339" s="1" t="s">
        <v>250</v>
      </c>
      <c r="E339" s="1" t="s">
        <v>251</v>
      </c>
      <c r="F339" s="1" t="s">
        <v>38</v>
      </c>
      <c r="G339" s="1" t="s">
        <v>38</v>
      </c>
      <c r="H339" s="1" t="s">
        <v>39</v>
      </c>
      <c r="J339" s="1" t="s">
        <v>25</v>
      </c>
      <c r="K339" s="1" t="s">
        <v>126</v>
      </c>
      <c r="L339" s="1" t="s">
        <v>132</v>
      </c>
      <c r="M339" s="1">
        <v>17</v>
      </c>
      <c r="N339" s="1">
        <v>14</v>
      </c>
      <c r="O339" s="1">
        <v>3</v>
      </c>
      <c r="Q339" s="10">
        <f t="shared" si="11"/>
        <v>-0.7857142857142857</v>
      </c>
      <c r="R339" s="1" t="s">
        <v>154</v>
      </c>
      <c r="S339" s="4" t="s">
        <v>1628</v>
      </c>
      <c r="T339" s="4" t="s">
        <v>1728</v>
      </c>
      <c r="U339" s="1" t="s">
        <v>28</v>
      </c>
      <c r="W339" s="4" t="s">
        <v>1668</v>
      </c>
      <c r="X339" s="1" t="s">
        <v>1583</v>
      </c>
      <c r="Y339" s="1" t="s">
        <v>1583</v>
      </c>
    </row>
    <row r="340" spans="1:25" ht="270" x14ac:dyDescent="0.25">
      <c r="A340" s="1">
        <v>4171</v>
      </c>
      <c r="B340" s="2" t="s">
        <v>29</v>
      </c>
      <c r="C340" s="1" t="s">
        <v>30</v>
      </c>
      <c r="D340" s="1" t="s">
        <v>31</v>
      </c>
      <c r="E340" s="1" t="s">
        <v>32</v>
      </c>
      <c r="F340" s="1" t="s">
        <v>1580</v>
      </c>
      <c r="G340" s="1" t="s">
        <v>22</v>
      </c>
      <c r="H340" s="1" t="s">
        <v>23</v>
      </c>
      <c r="I340" s="4" t="s">
        <v>1634</v>
      </c>
      <c r="J340" s="1" t="s">
        <v>25</v>
      </c>
      <c r="M340" s="1">
        <v>2</v>
      </c>
      <c r="N340" s="1">
        <v>2</v>
      </c>
      <c r="O340" s="1">
        <v>0</v>
      </c>
      <c r="Q340" s="10">
        <f t="shared" ref="Q340:Q370" si="12">IF(N340&gt;0,(O340-N340)/N340,"No pre-1980 records")</f>
        <v>-1</v>
      </c>
      <c r="R340" s="1" t="s">
        <v>26</v>
      </c>
      <c r="S340" s="1"/>
      <c r="T340" s="4" t="s">
        <v>33</v>
      </c>
      <c r="U340" s="1" t="s">
        <v>28</v>
      </c>
      <c r="W340" s="8" t="s">
        <v>1668</v>
      </c>
      <c r="X340" s="1" t="s">
        <v>1583</v>
      </c>
      <c r="Y340" s="1" t="s">
        <v>1583</v>
      </c>
    </row>
    <row r="341" spans="1:25" ht="255" x14ac:dyDescent="0.25">
      <c r="A341" s="1">
        <v>4172</v>
      </c>
      <c r="B341" s="2" t="s">
        <v>18</v>
      </c>
      <c r="C341" s="1" t="s">
        <v>19</v>
      </c>
      <c r="D341" s="1" t="s">
        <v>20</v>
      </c>
      <c r="E341" s="1" t="s">
        <v>21</v>
      </c>
      <c r="F341" s="1" t="s">
        <v>1580</v>
      </c>
      <c r="G341" s="1" t="s">
        <v>22</v>
      </c>
      <c r="H341" s="1" t="s">
        <v>23</v>
      </c>
      <c r="I341" s="4" t="s">
        <v>24</v>
      </c>
      <c r="J341" s="1" t="s">
        <v>25</v>
      </c>
      <c r="M341" s="1">
        <v>2</v>
      </c>
      <c r="N341" s="1">
        <v>2</v>
      </c>
      <c r="O341" s="1">
        <v>0</v>
      </c>
      <c r="Q341" s="10">
        <f t="shared" si="12"/>
        <v>-1</v>
      </c>
      <c r="R341" s="1" t="s">
        <v>26</v>
      </c>
      <c r="S341" s="1"/>
      <c r="T341" s="4" t="s">
        <v>27</v>
      </c>
      <c r="U341" s="1" t="s">
        <v>28</v>
      </c>
      <c r="W341" s="8" t="s">
        <v>1668</v>
      </c>
      <c r="X341" s="1" t="s">
        <v>1583</v>
      </c>
      <c r="Y341" s="1" t="s">
        <v>1583</v>
      </c>
    </row>
    <row r="342" spans="1:25" x14ac:dyDescent="0.25">
      <c r="A342" s="1">
        <v>4172.5</v>
      </c>
      <c r="B342" s="2" t="s">
        <v>81</v>
      </c>
      <c r="D342" s="1" t="s">
        <v>82</v>
      </c>
      <c r="E342" s="1" t="s">
        <v>83</v>
      </c>
      <c r="F342" s="1" t="s">
        <v>15</v>
      </c>
      <c r="G342" s="1" t="s">
        <v>15</v>
      </c>
      <c r="H342" s="1" t="s">
        <v>57</v>
      </c>
      <c r="I342" s="1" t="s">
        <v>84</v>
      </c>
      <c r="J342" s="1" t="s">
        <v>25</v>
      </c>
      <c r="M342" s="1">
        <v>3</v>
      </c>
      <c r="N342" s="1">
        <v>3</v>
      </c>
      <c r="O342" s="1">
        <v>0</v>
      </c>
      <c r="Q342" s="10">
        <f t="shared" si="12"/>
        <v>-1</v>
      </c>
      <c r="R342" s="1" t="s">
        <v>17</v>
      </c>
      <c r="S342" s="1"/>
      <c r="T342" s="4" t="s">
        <v>59</v>
      </c>
      <c r="U342" s="1" t="s">
        <v>15</v>
      </c>
      <c r="V342" s="4" t="s">
        <v>59</v>
      </c>
      <c r="W342" s="4" t="s">
        <v>1674</v>
      </c>
      <c r="X342" s="5" t="s">
        <v>1581</v>
      </c>
      <c r="Y342" s="5" t="s">
        <v>1617</v>
      </c>
    </row>
    <row r="343" spans="1:25" ht="30" x14ac:dyDescent="0.25">
      <c r="A343" s="1">
        <v>4173</v>
      </c>
      <c r="B343" s="2" t="s">
        <v>953</v>
      </c>
      <c r="C343" s="1" t="s">
        <v>954</v>
      </c>
      <c r="D343" s="1" t="s">
        <v>955</v>
      </c>
      <c r="E343" s="1" t="s">
        <v>956</v>
      </c>
      <c r="F343" s="1" t="s">
        <v>15</v>
      </c>
      <c r="G343" s="1" t="s">
        <v>188</v>
      </c>
      <c r="H343" s="1" t="s">
        <v>39</v>
      </c>
      <c r="I343" s="1"/>
      <c r="J343" s="1" t="s">
        <v>25</v>
      </c>
      <c r="M343" s="1">
        <v>116</v>
      </c>
      <c r="N343" s="1">
        <v>53</v>
      </c>
      <c r="O343" s="1">
        <v>88</v>
      </c>
      <c r="P343" s="1">
        <v>2.0992099999999998</v>
      </c>
      <c r="Q343" s="10">
        <f t="shared" si="12"/>
        <v>0.660377358490566</v>
      </c>
      <c r="R343" s="1" t="s">
        <v>318</v>
      </c>
      <c r="S343" s="1"/>
      <c r="U343" s="1" t="s">
        <v>15</v>
      </c>
      <c r="V343" s="4" t="s">
        <v>770</v>
      </c>
      <c r="W343" s="4" t="s">
        <v>1673</v>
      </c>
      <c r="X343" s="5" t="s">
        <v>1581</v>
      </c>
      <c r="Y343" s="1" t="s">
        <v>1583</v>
      </c>
    </row>
    <row r="344" spans="1:25" x14ac:dyDescent="0.25">
      <c r="A344" s="1">
        <v>4174</v>
      </c>
      <c r="B344" s="2" t="s">
        <v>1461</v>
      </c>
      <c r="C344" s="1" t="s">
        <v>1462</v>
      </c>
      <c r="D344" s="1" t="s">
        <v>1463</v>
      </c>
      <c r="E344" s="1" t="s">
        <v>1464</v>
      </c>
      <c r="F344" s="1" t="s">
        <v>15</v>
      </c>
      <c r="G344" s="1" t="s">
        <v>15</v>
      </c>
      <c r="H344" s="1" t="s">
        <v>39</v>
      </c>
      <c r="J344" s="1" t="s">
        <v>25</v>
      </c>
      <c r="K344" s="1" t="s">
        <v>126</v>
      </c>
      <c r="M344" s="1">
        <v>734</v>
      </c>
      <c r="N344" s="1">
        <v>351</v>
      </c>
      <c r="O344" s="1">
        <v>543</v>
      </c>
      <c r="P344" s="1">
        <v>0.17918000000000001</v>
      </c>
      <c r="Q344" s="10">
        <f t="shared" si="12"/>
        <v>0.54700854700854706</v>
      </c>
      <c r="R344" s="1" t="s">
        <v>318</v>
      </c>
      <c r="U344" s="1" t="s">
        <v>15</v>
      </c>
      <c r="V344" s="4" t="s">
        <v>989</v>
      </c>
      <c r="W344" s="4" t="s">
        <v>1657</v>
      </c>
      <c r="X344" s="5" t="s">
        <v>1581</v>
      </c>
      <c r="Y344" s="5" t="s">
        <v>1617</v>
      </c>
    </row>
    <row r="345" spans="1:25" x14ac:dyDescent="0.25">
      <c r="A345" s="1">
        <v>4175</v>
      </c>
      <c r="B345" s="2" t="s">
        <v>667</v>
      </c>
      <c r="C345" s="1" t="s">
        <v>668</v>
      </c>
      <c r="D345" s="1" t="s">
        <v>669</v>
      </c>
      <c r="E345" s="1" t="s">
        <v>670</v>
      </c>
      <c r="F345" s="1" t="s">
        <v>15</v>
      </c>
      <c r="G345" s="1" t="s">
        <v>188</v>
      </c>
      <c r="H345" s="1" t="s">
        <v>39</v>
      </c>
      <c r="J345" s="1" t="s">
        <v>25</v>
      </c>
      <c r="K345" s="1" t="s">
        <v>126</v>
      </c>
      <c r="M345" s="1">
        <v>57</v>
      </c>
      <c r="N345" s="1">
        <v>38</v>
      </c>
      <c r="O345" s="1">
        <v>34</v>
      </c>
      <c r="P345" s="1">
        <v>0.67166000000000003</v>
      </c>
      <c r="Q345" s="10">
        <f t="shared" si="12"/>
        <v>-0.10526315789473684</v>
      </c>
      <c r="R345" s="1" t="s">
        <v>318</v>
      </c>
      <c r="U345" s="1" t="s">
        <v>342</v>
      </c>
      <c r="W345" s="4" t="s">
        <v>1657</v>
      </c>
      <c r="X345" s="5" t="s">
        <v>1581</v>
      </c>
      <c r="Y345" s="1" t="s">
        <v>1583</v>
      </c>
    </row>
    <row r="346" spans="1:25" x14ac:dyDescent="0.25">
      <c r="A346" s="1">
        <v>4176</v>
      </c>
      <c r="B346" s="2" t="s">
        <v>1509</v>
      </c>
      <c r="C346" s="1" t="s">
        <v>1510</v>
      </c>
      <c r="D346" s="1" t="s">
        <v>1511</v>
      </c>
      <c r="E346" s="1" t="s">
        <v>1512</v>
      </c>
      <c r="F346" s="1" t="s">
        <v>15</v>
      </c>
      <c r="G346" s="1" t="s">
        <v>15</v>
      </c>
      <c r="H346" s="1" t="s">
        <v>39</v>
      </c>
      <c r="J346" s="1" t="s">
        <v>25</v>
      </c>
      <c r="K346" s="1" t="s">
        <v>126</v>
      </c>
      <c r="L346" s="1" t="s">
        <v>132</v>
      </c>
      <c r="M346" s="1">
        <v>895</v>
      </c>
      <c r="N346" s="1">
        <v>421</v>
      </c>
      <c r="O346" s="1">
        <v>666</v>
      </c>
      <c r="P346" s="1">
        <v>0.56167999999999996</v>
      </c>
      <c r="Q346" s="10">
        <f t="shared" si="12"/>
        <v>0.58194774346793354</v>
      </c>
      <c r="R346" s="1" t="s">
        <v>318</v>
      </c>
      <c r="U346" s="1" t="s">
        <v>15</v>
      </c>
      <c r="V346" s="4" t="s">
        <v>989</v>
      </c>
      <c r="W346" s="4" t="s">
        <v>1657</v>
      </c>
      <c r="X346" s="5" t="s">
        <v>1581</v>
      </c>
      <c r="Y346" s="5" t="s">
        <v>1617</v>
      </c>
    </row>
    <row r="347" spans="1:25" x14ac:dyDescent="0.25">
      <c r="A347" s="1">
        <v>4177</v>
      </c>
      <c r="B347" s="2" t="s">
        <v>540</v>
      </c>
      <c r="C347" s="1" t="s">
        <v>541</v>
      </c>
      <c r="D347" s="1" t="s">
        <v>542</v>
      </c>
      <c r="E347" s="1" t="s">
        <v>543</v>
      </c>
      <c r="F347" s="1" t="s">
        <v>204</v>
      </c>
      <c r="G347" s="1" t="s">
        <v>131</v>
      </c>
      <c r="H347" s="1" t="s">
        <v>39</v>
      </c>
      <c r="I347" s="1"/>
      <c r="J347" s="1" t="s">
        <v>25</v>
      </c>
      <c r="M347" s="1">
        <v>22</v>
      </c>
      <c r="N347" s="1">
        <v>13</v>
      </c>
      <c r="O347" s="1">
        <v>17</v>
      </c>
      <c r="Q347" s="10">
        <f t="shared" si="12"/>
        <v>0.30769230769230771</v>
      </c>
      <c r="R347" s="1" t="s">
        <v>318</v>
      </c>
      <c r="S347" s="1"/>
      <c r="U347" s="1" t="s">
        <v>342</v>
      </c>
      <c r="W347" s="4" t="s">
        <v>1673</v>
      </c>
      <c r="X347" s="1" t="s">
        <v>1572</v>
      </c>
      <c r="Y347" s="1" t="s">
        <v>1572</v>
      </c>
    </row>
    <row r="348" spans="1:25" x14ac:dyDescent="0.25">
      <c r="A348" s="1">
        <v>4178</v>
      </c>
      <c r="B348" s="2" t="s">
        <v>1038</v>
      </c>
      <c r="C348" s="1" t="s">
        <v>1039</v>
      </c>
      <c r="D348" s="1" t="s">
        <v>1040</v>
      </c>
      <c r="E348" s="1" t="s">
        <v>1041</v>
      </c>
      <c r="F348" s="1" t="s">
        <v>15</v>
      </c>
      <c r="G348" s="1" t="s">
        <v>15</v>
      </c>
      <c r="H348" s="1" t="s">
        <v>39</v>
      </c>
      <c r="J348" s="1" t="s">
        <v>25</v>
      </c>
      <c r="K348" s="1" t="s">
        <v>126</v>
      </c>
      <c r="L348" s="1" t="s">
        <v>132</v>
      </c>
      <c r="M348" s="1">
        <v>236</v>
      </c>
      <c r="N348" s="1">
        <v>125</v>
      </c>
      <c r="O348" s="1">
        <v>122</v>
      </c>
      <c r="P348" s="1">
        <v>0.82252000000000003</v>
      </c>
      <c r="Q348" s="10">
        <f t="shared" si="12"/>
        <v>-2.4E-2</v>
      </c>
      <c r="R348" s="1" t="s">
        <v>318</v>
      </c>
      <c r="U348" s="1" t="s">
        <v>15</v>
      </c>
      <c r="V348" s="4" t="s">
        <v>989</v>
      </c>
      <c r="W348" s="4" t="s">
        <v>1656</v>
      </c>
      <c r="X348" s="5" t="s">
        <v>1581</v>
      </c>
      <c r="Y348" s="5" t="s">
        <v>1617</v>
      </c>
    </row>
    <row r="349" spans="1:25" x14ac:dyDescent="0.25">
      <c r="A349" s="1">
        <v>4179</v>
      </c>
      <c r="B349" s="2" t="s">
        <v>744</v>
      </c>
      <c r="C349" s="1" t="s">
        <v>745</v>
      </c>
      <c r="D349" s="1" t="s">
        <v>746</v>
      </c>
      <c r="E349" s="1" t="s">
        <v>747</v>
      </c>
      <c r="F349" s="1" t="s">
        <v>15</v>
      </c>
      <c r="G349" s="1" t="s">
        <v>15</v>
      </c>
      <c r="H349" s="1" t="s">
        <v>39</v>
      </c>
      <c r="I349" s="1"/>
      <c r="J349" s="1" t="s">
        <v>25</v>
      </c>
      <c r="L349" s="1" t="s">
        <v>132</v>
      </c>
      <c r="M349" s="1">
        <v>77</v>
      </c>
      <c r="N349" s="1">
        <v>41</v>
      </c>
      <c r="O349" s="1">
        <v>43</v>
      </c>
      <c r="P349" s="1">
        <v>1.54999</v>
      </c>
      <c r="Q349" s="10">
        <f t="shared" si="12"/>
        <v>4.878048780487805E-2</v>
      </c>
      <c r="R349" s="1" t="s">
        <v>318</v>
      </c>
      <c r="S349" s="1"/>
      <c r="U349" s="1" t="s">
        <v>342</v>
      </c>
      <c r="W349" s="4" t="s">
        <v>1656</v>
      </c>
      <c r="X349" s="5" t="s">
        <v>1581</v>
      </c>
      <c r="Y349" s="5" t="s">
        <v>1617</v>
      </c>
    </row>
    <row r="350" spans="1:25" x14ac:dyDescent="0.25">
      <c r="A350" s="1">
        <v>4180</v>
      </c>
      <c r="B350" s="2" t="s">
        <v>1103</v>
      </c>
      <c r="C350" s="1" t="s">
        <v>1104</v>
      </c>
      <c r="D350" s="1" t="s">
        <v>1105</v>
      </c>
      <c r="E350" s="1" t="s">
        <v>1106</v>
      </c>
      <c r="F350" s="1" t="s">
        <v>15</v>
      </c>
      <c r="G350" s="1" t="s">
        <v>15</v>
      </c>
      <c r="H350" s="1" t="s">
        <v>39</v>
      </c>
      <c r="J350" s="1" t="s">
        <v>25</v>
      </c>
      <c r="K350" s="1" t="s">
        <v>126</v>
      </c>
      <c r="L350" s="1" t="s">
        <v>132</v>
      </c>
      <c r="M350" s="1">
        <v>312</v>
      </c>
      <c r="N350" s="1">
        <v>173</v>
      </c>
      <c r="O350" s="1">
        <v>146</v>
      </c>
      <c r="P350" s="1">
        <v>-0.16456000000000001</v>
      </c>
      <c r="Q350" s="10">
        <f t="shared" si="12"/>
        <v>-0.15606936416184972</v>
      </c>
      <c r="R350" s="1" t="s">
        <v>318</v>
      </c>
      <c r="U350" s="1" t="s">
        <v>15</v>
      </c>
      <c r="V350" s="4" t="s">
        <v>989</v>
      </c>
      <c r="W350" s="4" t="s">
        <v>1656</v>
      </c>
      <c r="X350" s="5" t="s">
        <v>1581</v>
      </c>
      <c r="Y350" s="5" t="s">
        <v>1617</v>
      </c>
    </row>
    <row r="351" spans="1:25" x14ac:dyDescent="0.25">
      <c r="A351" s="1">
        <v>4181</v>
      </c>
      <c r="B351" s="2" t="s">
        <v>1357</v>
      </c>
      <c r="C351" s="1" t="s">
        <v>1358</v>
      </c>
      <c r="D351" s="1" t="s">
        <v>1359</v>
      </c>
      <c r="E351" s="1" t="s">
        <v>1360</v>
      </c>
      <c r="F351" s="1" t="s">
        <v>15</v>
      </c>
      <c r="G351" s="1" t="s">
        <v>15</v>
      </c>
      <c r="H351" s="1" t="s">
        <v>39</v>
      </c>
      <c r="J351" s="1" t="s">
        <v>25</v>
      </c>
      <c r="K351" s="1" t="s">
        <v>126</v>
      </c>
      <c r="L351" s="1" t="s">
        <v>132</v>
      </c>
      <c r="M351" s="1">
        <v>585</v>
      </c>
      <c r="N351" s="1">
        <v>286</v>
      </c>
      <c r="O351" s="1">
        <v>374</v>
      </c>
      <c r="P351" s="1">
        <v>-0.17716000000000001</v>
      </c>
      <c r="Q351" s="10">
        <f t="shared" si="12"/>
        <v>0.30769230769230771</v>
      </c>
      <c r="R351" s="1" t="s">
        <v>318</v>
      </c>
      <c r="U351" s="1" t="s">
        <v>15</v>
      </c>
      <c r="V351" s="4" t="s">
        <v>989</v>
      </c>
      <c r="W351" s="4" t="s">
        <v>1656</v>
      </c>
      <c r="X351" s="5" t="s">
        <v>1581</v>
      </c>
      <c r="Y351" s="5" t="s">
        <v>1617</v>
      </c>
    </row>
    <row r="352" spans="1:25" ht="60" x14ac:dyDescent="0.25">
      <c r="A352" s="1">
        <v>4182</v>
      </c>
      <c r="B352" s="2" t="s">
        <v>1229</v>
      </c>
      <c r="C352" s="1" t="s">
        <v>1230</v>
      </c>
      <c r="D352" s="1" t="s">
        <v>1231</v>
      </c>
      <c r="E352" s="1" t="s">
        <v>1232</v>
      </c>
      <c r="F352" s="1" t="s">
        <v>15</v>
      </c>
      <c r="G352" s="1" t="s">
        <v>15</v>
      </c>
      <c r="H352" s="1" t="s">
        <v>39</v>
      </c>
      <c r="J352" s="1" t="s">
        <v>25</v>
      </c>
      <c r="K352" s="1" t="s">
        <v>126</v>
      </c>
      <c r="L352" s="1" t="s">
        <v>132</v>
      </c>
      <c r="M352" s="1">
        <v>460</v>
      </c>
      <c r="N352" s="1">
        <v>242</v>
      </c>
      <c r="O352" s="1">
        <v>261</v>
      </c>
      <c r="P352" s="1">
        <v>-0.89407000000000003</v>
      </c>
      <c r="Q352" s="10">
        <f t="shared" si="12"/>
        <v>7.8512396694214878E-2</v>
      </c>
      <c r="R352" s="1" t="s">
        <v>318</v>
      </c>
      <c r="T352" s="4" t="s">
        <v>1682</v>
      </c>
      <c r="U352" s="1" t="s">
        <v>15</v>
      </c>
      <c r="V352" s="4" t="s">
        <v>989</v>
      </c>
      <c r="W352" s="4" t="s">
        <v>1656</v>
      </c>
      <c r="X352" s="5" t="s">
        <v>1581</v>
      </c>
      <c r="Y352" s="5" t="s">
        <v>1617</v>
      </c>
    </row>
    <row r="353" spans="1:25" x14ac:dyDescent="0.25">
      <c r="A353" s="1">
        <v>4183</v>
      </c>
      <c r="B353" s="2" t="s">
        <v>1381</v>
      </c>
      <c r="C353" s="1" t="s">
        <v>1382</v>
      </c>
      <c r="D353" s="1" t="s">
        <v>1383</v>
      </c>
      <c r="E353" s="1" t="s">
        <v>1384</v>
      </c>
      <c r="F353" s="1" t="s">
        <v>15</v>
      </c>
      <c r="G353" s="1" t="s">
        <v>15</v>
      </c>
      <c r="H353" s="1" t="s">
        <v>39</v>
      </c>
      <c r="J353" s="1" t="s">
        <v>25</v>
      </c>
      <c r="K353" s="1" t="s">
        <v>126</v>
      </c>
      <c r="L353" s="1" t="s">
        <v>132</v>
      </c>
      <c r="M353" s="1">
        <v>631</v>
      </c>
      <c r="N353" s="1">
        <v>308</v>
      </c>
      <c r="O353" s="1">
        <v>405</v>
      </c>
      <c r="P353" s="1">
        <v>0.58440999999999999</v>
      </c>
      <c r="Q353" s="10">
        <f t="shared" si="12"/>
        <v>0.31493506493506496</v>
      </c>
      <c r="R353" s="1" t="s">
        <v>318</v>
      </c>
      <c r="U353" s="1" t="s">
        <v>15</v>
      </c>
      <c r="V353" s="4" t="s">
        <v>989</v>
      </c>
      <c r="W353" s="4" t="s">
        <v>1657</v>
      </c>
      <c r="X353" s="5" t="s">
        <v>1581</v>
      </c>
      <c r="Y353" s="5" t="s">
        <v>1617</v>
      </c>
    </row>
    <row r="354" spans="1:25" ht="30" x14ac:dyDescent="0.25">
      <c r="A354" s="1">
        <v>4184</v>
      </c>
      <c r="B354" s="2" t="s">
        <v>961</v>
      </c>
      <c r="C354" s="1" t="s">
        <v>962</v>
      </c>
      <c r="D354" s="1" t="s">
        <v>963</v>
      </c>
      <c r="E354" s="1" t="s">
        <v>964</v>
      </c>
      <c r="F354" s="1" t="s">
        <v>15</v>
      </c>
      <c r="G354" s="1" t="s">
        <v>15</v>
      </c>
      <c r="H354" s="1" t="s">
        <v>39</v>
      </c>
      <c r="J354" s="1" t="s">
        <v>25</v>
      </c>
      <c r="K354" s="1" t="s">
        <v>126</v>
      </c>
      <c r="L354" s="1" t="s">
        <v>132</v>
      </c>
      <c r="M354" s="1">
        <v>167</v>
      </c>
      <c r="N354" s="1">
        <v>101</v>
      </c>
      <c r="O354" s="1">
        <v>89</v>
      </c>
      <c r="P354" s="1">
        <v>-0.24060999999999999</v>
      </c>
      <c r="Q354" s="10">
        <f t="shared" si="12"/>
        <v>-0.11881188118811881</v>
      </c>
      <c r="R354" s="1" t="s">
        <v>318</v>
      </c>
      <c r="U354" s="1" t="s">
        <v>15</v>
      </c>
      <c r="V354" s="4" t="s">
        <v>770</v>
      </c>
      <c r="W354" s="4" t="s">
        <v>1657</v>
      </c>
      <c r="X354" s="5" t="s">
        <v>1581</v>
      </c>
      <c r="Y354" s="5" t="s">
        <v>1617</v>
      </c>
    </row>
    <row r="355" spans="1:25" ht="135" x14ac:dyDescent="0.25">
      <c r="A355" s="1">
        <v>4185</v>
      </c>
      <c r="B355" s="2" t="s">
        <v>290</v>
      </c>
      <c r="C355" s="1" t="s">
        <v>291</v>
      </c>
      <c r="D355" s="1" t="s">
        <v>292</v>
      </c>
      <c r="E355" s="1" t="s">
        <v>293</v>
      </c>
      <c r="F355" s="1" t="s">
        <v>231</v>
      </c>
      <c r="G355" s="1" t="s">
        <v>38</v>
      </c>
      <c r="H355" s="1" t="s">
        <v>39</v>
      </c>
      <c r="J355" s="1" t="s">
        <v>25</v>
      </c>
      <c r="K355" s="1" t="s">
        <v>126</v>
      </c>
      <c r="L355" s="1" t="s">
        <v>132</v>
      </c>
      <c r="M355" s="1">
        <v>19</v>
      </c>
      <c r="N355" s="1">
        <v>12</v>
      </c>
      <c r="O355" s="1">
        <v>6</v>
      </c>
      <c r="P355" s="1">
        <v>-0.49456</v>
      </c>
      <c r="Q355" s="10">
        <f t="shared" si="12"/>
        <v>-0.5</v>
      </c>
      <c r="R355" s="1" t="s">
        <v>226</v>
      </c>
      <c r="S355" s="14" t="s">
        <v>1694</v>
      </c>
      <c r="T355" s="4" t="s">
        <v>1695</v>
      </c>
      <c r="U355" s="1" t="s">
        <v>28</v>
      </c>
      <c r="W355" s="4" t="s">
        <v>1656</v>
      </c>
      <c r="X355" s="1" t="s">
        <v>1579</v>
      </c>
      <c r="Y355" s="1" t="s">
        <v>1579</v>
      </c>
    </row>
    <row r="356" spans="1:25" ht="60" x14ac:dyDescent="0.25">
      <c r="A356" s="1">
        <v>4186</v>
      </c>
      <c r="B356" s="2" t="s">
        <v>306</v>
      </c>
      <c r="C356" s="1" t="s">
        <v>307</v>
      </c>
      <c r="D356" s="1" t="s">
        <v>308</v>
      </c>
      <c r="E356" s="1" t="s">
        <v>309</v>
      </c>
      <c r="F356" s="1" t="s">
        <v>204</v>
      </c>
      <c r="G356" s="1" t="s">
        <v>131</v>
      </c>
      <c r="H356" s="1" t="s">
        <v>39</v>
      </c>
      <c r="J356" s="1" t="s">
        <v>25</v>
      </c>
      <c r="M356" s="1">
        <v>17</v>
      </c>
      <c r="N356" s="1">
        <v>14</v>
      </c>
      <c r="O356" s="1">
        <v>5</v>
      </c>
      <c r="P356" s="1">
        <v>0.31580999999999998</v>
      </c>
      <c r="Q356" s="10">
        <f t="shared" si="12"/>
        <v>-0.6428571428571429</v>
      </c>
      <c r="R356" s="1" t="s">
        <v>154</v>
      </c>
      <c r="S356" s="1" t="s">
        <v>1628</v>
      </c>
      <c r="T356" s="4" t="s">
        <v>1739</v>
      </c>
      <c r="U356" s="1" t="s">
        <v>28</v>
      </c>
      <c r="W356" s="4" t="s">
        <v>1658</v>
      </c>
      <c r="X356" s="1" t="s">
        <v>1573</v>
      </c>
      <c r="Y356" s="1" t="s">
        <v>1573</v>
      </c>
    </row>
    <row r="357" spans="1:25" ht="60" x14ac:dyDescent="0.25">
      <c r="A357" s="1">
        <v>4187</v>
      </c>
      <c r="B357" s="2" t="s">
        <v>437</v>
      </c>
      <c r="C357" s="1" t="s">
        <v>438</v>
      </c>
      <c r="D357" s="1" t="s">
        <v>439</v>
      </c>
      <c r="E357" s="1" t="s">
        <v>440</v>
      </c>
      <c r="F357" s="1" t="s">
        <v>15</v>
      </c>
      <c r="G357" s="1" t="s">
        <v>231</v>
      </c>
      <c r="H357" s="1" t="s">
        <v>39</v>
      </c>
      <c r="I357" s="1"/>
      <c r="J357" s="1" t="s">
        <v>25</v>
      </c>
      <c r="M357" s="1">
        <v>26</v>
      </c>
      <c r="N357" s="1">
        <v>18</v>
      </c>
      <c r="O357" s="1">
        <v>11</v>
      </c>
      <c r="P357" s="1">
        <v>-0.44624999999999998</v>
      </c>
      <c r="Q357" s="10">
        <f t="shared" si="12"/>
        <v>-0.3888888888888889</v>
      </c>
      <c r="R357" s="1" t="s">
        <v>226</v>
      </c>
      <c r="S357" s="14" t="s">
        <v>1688</v>
      </c>
      <c r="T357" s="4" t="s">
        <v>441</v>
      </c>
      <c r="U357" s="1" t="s">
        <v>28</v>
      </c>
      <c r="W357" s="4" t="s">
        <v>1657</v>
      </c>
      <c r="X357" s="5" t="s">
        <v>1581</v>
      </c>
      <c r="Y357" s="1" t="s">
        <v>1593</v>
      </c>
    </row>
    <row r="358" spans="1:25" x14ac:dyDescent="0.25">
      <c r="A358" s="1">
        <v>4188</v>
      </c>
      <c r="B358" s="2" t="s">
        <v>1269</v>
      </c>
      <c r="C358" s="1" t="s">
        <v>1270</v>
      </c>
      <c r="D358" s="1" t="s">
        <v>1271</v>
      </c>
      <c r="E358" s="1" t="s">
        <v>1272</v>
      </c>
      <c r="F358" s="1" t="s">
        <v>15</v>
      </c>
      <c r="G358" s="1" t="s">
        <v>15</v>
      </c>
      <c r="H358" s="1" t="s">
        <v>39</v>
      </c>
      <c r="J358" s="1" t="s">
        <v>25</v>
      </c>
      <c r="K358" s="1" t="s">
        <v>126</v>
      </c>
      <c r="L358" s="1" t="s">
        <v>132</v>
      </c>
      <c r="M358" s="1">
        <v>419</v>
      </c>
      <c r="N358" s="1">
        <v>199</v>
      </c>
      <c r="O358" s="1">
        <v>298</v>
      </c>
      <c r="P358" s="1">
        <v>0.89241999999999999</v>
      </c>
      <c r="Q358" s="10">
        <f t="shared" si="12"/>
        <v>0.49748743718592964</v>
      </c>
      <c r="R358" s="1" t="s">
        <v>318</v>
      </c>
      <c r="U358" s="1" t="s">
        <v>15</v>
      </c>
      <c r="V358" s="4" t="s">
        <v>989</v>
      </c>
      <c r="W358" s="4" t="s">
        <v>1663</v>
      </c>
      <c r="X358" s="5" t="s">
        <v>1581</v>
      </c>
      <c r="Y358" s="5" t="s">
        <v>1617</v>
      </c>
    </row>
    <row r="359" spans="1:25" x14ac:dyDescent="0.25">
      <c r="A359" s="1">
        <v>4189</v>
      </c>
      <c r="B359" s="2" t="s">
        <v>1071</v>
      </c>
      <c r="C359" s="1" t="s">
        <v>1072</v>
      </c>
      <c r="D359" s="1" t="s">
        <v>1073</v>
      </c>
      <c r="E359" s="1" t="s">
        <v>1074</v>
      </c>
      <c r="F359" s="1" t="s">
        <v>15</v>
      </c>
      <c r="G359" s="1" t="s">
        <v>15</v>
      </c>
      <c r="H359" s="1" t="s">
        <v>39</v>
      </c>
      <c r="J359" s="1" t="s">
        <v>25</v>
      </c>
      <c r="K359" s="1" t="s">
        <v>126</v>
      </c>
      <c r="M359" s="1">
        <v>200</v>
      </c>
      <c r="N359" s="1">
        <v>94</v>
      </c>
      <c r="O359" s="1">
        <v>132</v>
      </c>
      <c r="P359" s="1">
        <v>3.32E-2</v>
      </c>
      <c r="Q359" s="10">
        <f t="shared" si="12"/>
        <v>0.40425531914893614</v>
      </c>
      <c r="R359" s="1" t="s">
        <v>318</v>
      </c>
      <c r="U359" s="1" t="s">
        <v>15</v>
      </c>
      <c r="V359" s="4" t="s">
        <v>989</v>
      </c>
      <c r="W359" s="8" t="s">
        <v>1663</v>
      </c>
      <c r="X359" s="5" t="s">
        <v>1581</v>
      </c>
      <c r="Y359" s="5" t="s">
        <v>1617</v>
      </c>
    </row>
    <row r="360" spans="1:25" x14ac:dyDescent="0.25">
      <c r="A360" s="1">
        <v>4190</v>
      </c>
      <c r="B360" s="2" t="s">
        <v>905</v>
      </c>
      <c r="C360" s="1" t="s">
        <v>906</v>
      </c>
      <c r="D360" s="1" t="s">
        <v>907</v>
      </c>
      <c r="E360" s="1" t="s">
        <v>908</v>
      </c>
      <c r="F360" s="1" t="s">
        <v>15</v>
      </c>
      <c r="G360" s="1" t="s">
        <v>15</v>
      </c>
      <c r="H360" s="1" t="s">
        <v>39</v>
      </c>
      <c r="J360" s="1" t="s">
        <v>25</v>
      </c>
      <c r="K360" s="1" t="s">
        <v>126</v>
      </c>
      <c r="L360" s="1" t="s">
        <v>132</v>
      </c>
      <c r="M360" s="1">
        <v>129</v>
      </c>
      <c r="N360" s="1">
        <v>56</v>
      </c>
      <c r="O360" s="1">
        <v>71</v>
      </c>
      <c r="P360" s="1">
        <v>1.08039</v>
      </c>
      <c r="Q360" s="10">
        <f t="shared" si="12"/>
        <v>0.26785714285714285</v>
      </c>
      <c r="R360" s="1" t="s">
        <v>318</v>
      </c>
      <c r="U360" s="1" t="s">
        <v>342</v>
      </c>
      <c r="W360" s="8" t="s">
        <v>1663</v>
      </c>
      <c r="X360" s="5" t="s">
        <v>1581</v>
      </c>
      <c r="Y360" s="5" t="s">
        <v>1617</v>
      </c>
    </row>
    <row r="361" spans="1:25" ht="60" x14ac:dyDescent="0.25">
      <c r="A361" s="1">
        <v>4191</v>
      </c>
      <c r="B361" s="2" t="s">
        <v>1116</v>
      </c>
      <c r="C361" s="1" t="s">
        <v>1117</v>
      </c>
      <c r="D361" s="1" t="s">
        <v>1118</v>
      </c>
      <c r="E361" s="1" t="s">
        <v>1119</v>
      </c>
      <c r="F361" s="1" t="s">
        <v>15</v>
      </c>
      <c r="G361" s="1" t="s">
        <v>15</v>
      </c>
      <c r="H361" s="1" t="s">
        <v>39</v>
      </c>
      <c r="J361" s="1" t="s">
        <v>25</v>
      </c>
      <c r="K361" s="1" t="s">
        <v>126</v>
      </c>
      <c r="M361" s="1">
        <v>243</v>
      </c>
      <c r="N361" s="1">
        <v>118</v>
      </c>
      <c r="O361" s="1">
        <v>155</v>
      </c>
      <c r="P361" s="1">
        <v>-0.30182999999999999</v>
      </c>
      <c r="Q361" s="10">
        <f t="shared" si="12"/>
        <v>0.3135593220338983</v>
      </c>
      <c r="R361" s="1" t="s">
        <v>318</v>
      </c>
      <c r="T361" s="4" t="s">
        <v>1115</v>
      </c>
      <c r="U361" s="1" t="s">
        <v>15</v>
      </c>
      <c r="V361" s="4" t="s">
        <v>989</v>
      </c>
      <c r="W361" s="4" t="s">
        <v>1657</v>
      </c>
      <c r="X361" s="5" t="s">
        <v>1581</v>
      </c>
      <c r="Y361" s="5" t="s">
        <v>1617</v>
      </c>
    </row>
    <row r="362" spans="1:25" ht="30" x14ac:dyDescent="0.25">
      <c r="A362" s="1">
        <v>4192</v>
      </c>
      <c r="B362" s="2" t="s">
        <v>766</v>
      </c>
      <c r="C362" s="1" t="s">
        <v>767</v>
      </c>
      <c r="D362" s="1" t="s">
        <v>768</v>
      </c>
      <c r="E362" s="1" t="s">
        <v>769</v>
      </c>
      <c r="F362" s="1" t="s">
        <v>15</v>
      </c>
      <c r="G362" s="1" t="s">
        <v>15</v>
      </c>
      <c r="H362" s="1" t="s">
        <v>39</v>
      </c>
      <c r="I362" s="1"/>
      <c r="J362" s="1" t="s">
        <v>25</v>
      </c>
      <c r="M362" s="1">
        <v>45</v>
      </c>
      <c r="N362" s="1">
        <v>1</v>
      </c>
      <c r="O362" s="1">
        <v>45</v>
      </c>
      <c r="Q362" s="10">
        <f t="shared" si="12"/>
        <v>44</v>
      </c>
      <c r="R362" s="1" t="s">
        <v>318</v>
      </c>
      <c r="S362" s="1"/>
      <c r="U362" s="1" t="s">
        <v>15</v>
      </c>
      <c r="V362" s="4" t="s">
        <v>770</v>
      </c>
      <c r="W362" s="4" t="s">
        <v>1657</v>
      </c>
      <c r="X362" s="5" t="s">
        <v>1581</v>
      </c>
      <c r="Y362" s="5" t="s">
        <v>1617</v>
      </c>
    </row>
    <row r="363" spans="1:25" ht="150" x14ac:dyDescent="0.25">
      <c r="A363" s="1">
        <v>4193</v>
      </c>
      <c r="B363" s="2" t="s">
        <v>391</v>
      </c>
      <c r="C363" s="1" t="s">
        <v>392</v>
      </c>
      <c r="D363" s="1" t="s">
        <v>393</v>
      </c>
      <c r="E363" s="1" t="s">
        <v>394</v>
      </c>
      <c r="F363" s="1" t="s">
        <v>231</v>
      </c>
      <c r="G363" s="1" t="s">
        <v>231</v>
      </c>
      <c r="H363" s="1" t="s">
        <v>39</v>
      </c>
      <c r="J363" s="1" t="s">
        <v>25</v>
      </c>
      <c r="K363" s="1" t="s">
        <v>126</v>
      </c>
      <c r="M363" s="1">
        <v>24</v>
      </c>
      <c r="N363" s="1">
        <v>16</v>
      </c>
      <c r="O363" s="1">
        <v>8</v>
      </c>
      <c r="P363" s="1">
        <v>-0.80169999999999997</v>
      </c>
      <c r="Q363" s="10">
        <f t="shared" si="12"/>
        <v>-0.5</v>
      </c>
      <c r="R363" s="1" t="s">
        <v>226</v>
      </c>
      <c r="S363" s="4" t="s">
        <v>1694</v>
      </c>
      <c r="T363" s="4" t="s">
        <v>1696</v>
      </c>
      <c r="U363" s="1" t="s">
        <v>28</v>
      </c>
      <c r="W363" s="4" t="s">
        <v>1675</v>
      </c>
      <c r="X363" s="1" t="s">
        <v>1583</v>
      </c>
      <c r="Y363" s="1" t="s">
        <v>1583</v>
      </c>
    </row>
    <row r="364" spans="1:25" ht="135" x14ac:dyDescent="0.25">
      <c r="A364" s="1">
        <v>4194</v>
      </c>
      <c r="B364" s="2" t="s">
        <v>412</v>
      </c>
      <c r="C364" s="1" t="s">
        <v>413</v>
      </c>
      <c r="D364" s="1" t="s">
        <v>414</v>
      </c>
      <c r="E364" s="1" t="s">
        <v>415</v>
      </c>
      <c r="F364" s="1" t="s">
        <v>15</v>
      </c>
      <c r="G364" s="1" t="s">
        <v>131</v>
      </c>
      <c r="H364" s="1" t="s">
        <v>39</v>
      </c>
      <c r="J364" s="1" t="s">
        <v>25</v>
      </c>
      <c r="K364" s="1" t="s">
        <v>126</v>
      </c>
      <c r="M364" s="1">
        <v>31</v>
      </c>
      <c r="N364" s="1">
        <v>23</v>
      </c>
      <c r="O364" s="1">
        <v>11</v>
      </c>
      <c r="P364" s="1">
        <v>-0.58235999999999999</v>
      </c>
      <c r="Q364" s="10">
        <f t="shared" si="12"/>
        <v>-0.52173913043478259</v>
      </c>
      <c r="R364" s="1" t="s">
        <v>226</v>
      </c>
      <c r="S364" s="14" t="s">
        <v>1688</v>
      </c>
      <c r="T364" s="4" t="s">
        <v>1630</v>
      </c>
      <c r="U364" s="1" t="s">
        <v>28</v>
      </c>
      <c r="W364" s="4" t="s">
        <v>1657</v>
      </c>
      <c r="X364" s="5" t="s">
        <v>1581</v>
      </c>
      <c r="Y364" s="1" t="s">
        <v>1583</v>
      </c>
    </row>
    <row r="365" spans="1:25" ht="135" x14ac:dyDescent="0.25">
      <c r="A365" s="1">
        <v>4195</v>
      </c>
      <c r="B365" s="2" t="s">
        <v>217</v>
      </c>
      <c r="C365" s="1" t="s">
        <v>218</v>
      </c>
      <c r="D365" s="1" t="s">
        <v>219</v>
      </c>
      <c r="E365" s="1" t="s">
        <v>220</v>
      </c>
      <c r="F365" s="1" t="s">
        <v>15</v>
      </c>
      <c r="G365" s="1" t="s">
        <v>38</v>
      </c>
      <c r="H365" s="1" t="s">
        <v>39</v>
      </c>
      <c r="J365" s="1" t="s">
        <v>25</v>
      </c>
      <c r="M365" s="1">
        <v>2</v>
      </c>
      <c r="N365" s="1">
        <v>1</v>
      </c>
      <c r="O365" s="1">
        <v>2</v>
      </c>
      <c r="Q365" s="10">
        <f t="shared" si="12"/>
        <v>1</v>
      </c>
      <c r="R365" s="1" t="s">
        <v>68</v>
      </c>
      <c r="S365" s="1" t="s">
        <v>69</v>
      </c>
      <c r="T365" s="4" t="s">
        <v>1720</v>
      </c>
      <c r="U365" s="1" t="s">
        <v>28</v>
      </c>
      <c r="W365" s="4" t="s">
        <v>1657</v>
      </c>
      <c r="X365" s="5" t="s">
        <v>1581</v>
      </c>
      <c r="Y365" s="1" t="s">
        <v>1583</v>
      </c>
    </row>
    <row r="366" spans="1:25" x14ac:dyDescent="0.25">
      <c r="A366" s="1">
        <v>4196</v>
      </c>
      <c r="B366" s="2" t="s">
        <v>596</v>
      </c>
      <c r="C366" s="1" t="s">
        <v>597</v>
      </c>
      <c r="D366" s="1" t="s">
        <v>598</v>
      </c>
      <c r="E366" s="1" t="s">
        <v>599</v>
      </c>
      <c r="F366" s="1" t="s">
        <v>15</v>
      </c>
      <c r="G366" s="1" t="s">
        <v>188</v>
      </c>
      <c r="H366" s="1" t="s">
        <v>39</v>
      </c>
      <c r="J366" s="1" t="s">
        <v>25</v>
      </c>
      <c r="K366" s="1" t="s">
        <v>126</v>
      </c>
      <c r="L366" s="1" t="s">
        <v>132</v>
      </c>
      <c r="M366" s="1">
        <v>53</v>
      </c>
      <c r="N366" s="1">
        <v>35</v>
      </c>
      <c r="O366" s="1">
        <v>21</v>
      </c>
      <c r="P366" s="1">
        <v>0.66886000000000001</v>
      </c>
      <c r="Q366" s="10">
        <f t="shared" si="12"/>
        <v>-0.4</v>
      </c>
      <c r="R366" s="1" t="s">
        <v>318</v>
      </c>
      <c r="U366" s="1" t="s">
        <v>342</v>
      </c>
      <c r="W366" s="4" t="s">
        <v>1657</v>
      </c>
      <c r="X366" s="5" t="s">
        <v>1581</v>
      </c>
      <c r="Y366" s="1" t="s">
        <v>1583</v>
      </c>
    </row>
    <row r="367" spans="1:25" ht="150" x14ac:dyDescent="0.25">
      <c r="A367" s="1">
        <v>4197</v>
      </c>
      <c r="B367" s="2" t="s">
        <v>420</v>
      </c>
      <c r="C367" s="1" t="s">
        <v>421</v>
      </c>
      <c r="D367" s="1" t="s">
        <v>422</v>
      </c>
      <c r="E367" s="1" t="s">
        <v>423</v>
      </c>
      <c r="F367" s="1" t="s">
        <v>204</v>
      </c>
      <c r="G367" s="1" t="s">
        <v>204</v>
      </c>
      <c r="H367" s="1" t="s">
        <v>39</v>
      </c>
      <c r="I367" s="1"/>
      <c r="J367" s="1" t="s">
        <v>25</v>
      </c>
      <c r="M367" s="1">
        <v>28</v>
      </c>
      <c r="N367" s="1">
        <v>18</v>
      </c>
      <c r="O367" s="1">
        <v>10</v>
      </c>
      <c r="P367" s="1">
        <v>-0.44624999999999998</v>
      </c>
      <c r="Q367" s="10">
        <f t="shared" si="12"/>
        <v>-0.44444444444444442</v>
      </c>
      <c r="R367" s="1" t="s">
        <v>226</v>
      </c>
      <c r="S367" s="14" t="s">
        <v>1688</v>
      </c>
      <c r="T367" s="4" t="s">
        <v>424</v>
      </c>
      <c r="U367" s="1" t="s">
        <v>342</v>
      </c>
      <c r="V367" s="4" t="s">
        <v>343</v>
      </c>
      <c r="W367" s="4" t="s">
        <v>1657</v>
      </c>
      <c r="X367" s="1" t="s">
        <v>1574</v>
      </c>
      <c r="Y367" s="1" t="s">
        <v>1583</v>
      </c>
    </row>
    <row r="368" spans="1:25" ht="75" x14ac:dyDescent="0.25">
      <c r="A368" s="1">
        <v>4198</v>
      </c>
      <c r="B368" s="2" t="s">
        <v>205</v>
      </c>
      <c r="C368" s="1" t="s">
        <v>206</v>
      </c>
      <c r="D368" s="1" t="s">
        <v>207</v>
      </c>
      <c r="E368" s="1" t="s">
        <v>208</v>
      </c>
      <c r="F368" s="1" t="s">
        <v>38</v>
      </c>
      <c r="G368" s="1" t="s">
        <v>38</v>
      </c>
      <c r="H368" s="1" t="s">
        <v>39</v>
      </c>
      <c r="J368" s="1" t="s">
        <v>25</v>
      </c>
      <c r="M368" s="1">
        <v>8</v>
      </c>
      <c r="N368" s="1">
        <v>7</v>
      </c>
      <c r="O368" s="1">
        <v>3</v>
      </c>
      <c r="Q368" s="10">
        <f t="shared" si="12"/>
        <v>-0.5714285714285714</v>
      </c>
      <c r="R368" s="1" t="s">
        <v>154</v>
      </c>
      <c r="S368" s="1" t="s">
        <v>1619</v>
      </c>
      <c r="T368" s="4" t="s">
        <v>1722</v>
      </c>
      <c r="U368" s="1" t="s">
        <v>28</v>
      </c>
      <c r="W368" s="4" t="s">
        <v>1673</v>
      </c>
      <c r="X368" s="1" t="s">
        <v>1583</v>
      </c>
      <c r="Y368" s="1" t="s">
        <v>1583</v>
      </c>
    </row>
    <row r="369" spans="1:25" ht="105" x14ac:dyDescent="0.25">
      <c r="A369" s="1">
        <v>4199</v>
      </c>
      <c r="B369" s="2" t="s">
        <v>783</v>
      </c>
      <c r="C369" s="1" t="s">
        <v>784</v>
      </c>
      <c r="D369" s="1" t="s">
        <v>785</v>
      </c>
      <c r="E369" s="1" t="s">
        <v>786</v>
      </c>
      <c r="F369" s="1" t="s">
        <v>15</v>
      </c>
      <c r="G369" s="1" t="s">
        <v>188</v>
      </c>
      <c r="H369" s="1" t="s">
        <v>39</v>
      </c>
      <c r="J369" s="1" t="s">
        <v>25</v>
      </c>
      <c r="K369" s="1" t="s">
        <v>126</v>
      </c>
      <c r="M369" s="1">
        <v>112</v>
      </c>
      <c r="N369" s="1">
        <v>80</v>
      </c>
      <c r="O369" s="1">
        <v>47</v>
      </c>
      <c r="P369" s="1">
        <v>-2.50136</v>
      </c>
      <c r="Q369" s="10">
        <f t="shared" si="12"/>
        <v>-0.41249999999999998</v>
      </c>
      <c r="R369" s="6" t="s">
        <v>318</v>
      </c>
      <c r="S369" s="14" t="s">
        <v>1688</v>
      </c>
      <c r="T369" s="4" t="s">
        <v>1687</v>
      </c>
      <c r="U369" s="1" t="s">
        <v>342</v>
      </c>
      <c r="W369" s="8" t="s">
        <v>1663</v>
      </c>
      <c r="X369" s="5" t="s">
        <v>1581</v>
      </c>
      <c r="Y369" s="1" t="s">
        <v>1583</v>
      </c>
    </row>
    <row r="370" spans="1:25" ht="409.5" x14ac:dyDescent="0.25">
      <c r="A370" s="1">
        <v>4200</v>
      </c>
      <c r="B370" s="2" t="s">
        <v>139</v>
      </c>
      <c r="C370" s="1" t="s">
        <v>140</v>
      </c>
      <c r="D370" s="1" t="s">
        <v>141</v>
      </c>
      <c r="E370" s="1" t="s">
        <v>142</v>
      </c>
      <c r="F370" s="1" t="s">
        <v>15</v>
      </c>
      <c r="G370" s="1" t="s">
        <v>38</v>
      </c>
      <c r="H370" s="1" t="s">
        <v>1750</v>
      </c>
      <c r="I370" s="4" t="s">
        <v>1751</v>
      </c>
      <c r="J370" s="1" t="s">
        <v>25</v>
      </c>
      <c r="M370" s="1">
        <v>6</v>
      </c>
      <c r="N370" s="1">
        <v>5</v>
      </c>
      <c r="O370" s="1">
        <v>1</v>
      </c>
      <c r="Q370" s="10">
        <f t="shared" si="12"/>
        <v>-0.8</v>
      </c>
      <c r="R370" s="1" t="s">
        <v>92</v>
      </c>
      <c r="S370" s="1"/>
      <c r="T370" s="4" t="s">
        <v>1752</v>
      </c>
      <c r="U370" s="1" t="s">
        <v>28</v>
      </c>
      <c r="W370" s="8" t="s">
        <v>1663</v>
      </c>
      <c r="X370" s="5" t="s">
        <v>1581</v>
      </c>
      <c r="Y370" s="1" t="s">
        <v>1583</v>
      </c>
    </row>
  </sheetData>
  <sortState ref="A2:Y370">
    <sortCondition ref="A2:A370"/>
  </sortState>
  <customSheetViews>
    <customSheetView guid="{CF57AE80-354E-4643-90B3-A172AE22095D}" scale="80">
      <pane xSplit="2" ySplit="1" topLeftCell="C2" activePane="bottomRight" state="frozen"/>
      <selection pane="bottomRight" activeCell="C2" sqref="C2"/>
      <pageMargins left="0.7" right="0.7" top="0.75" bottom="0.75" header="0.3" footer="0.3"/>
      <pageSetup paperSize="9" orientation="portrait" horizontalDpi="1200" verticalDpi="0" r:id="rId1"/>
    </customSheetView>
    <customSheetView guid="{A7E91E3C-D07C-457A-A977-BDAE1925B677}" scale="80" hiddenColumns="1" topLeftCell="B1">
      <pane xSplit="5" ySplit="2" topLeftCell="H3" activePane="bottomRight" state="frozen"/>
      <selection pane="bottomRight" activeCell="N4" sqref="N4"/>
      <pageMargins left="0.7" right="0.7" top="0.75" bottom="0.75" header="0.3" footer="0.3"/>
      <pageSetup paperSize="9" orientation="portrait" horizontalDpi="1200" verticalDpi="0" r:id="rId2"/>
    </customSheetView>
    <customSheetView guid="{4683BA16-57F3-453E-A2FE-156861C3A94A}" scale="80" showAutoFilter="1" hiddenColumns="1" topLeftCell="B1">
      <selection activeCell="S289" sqref="S289"/>
      <pageMargins left="0.7" right="0.7" top="0.75" bottom="0.75" header="0.3" footer="0.3"/>
      <pageSetup paperSize="9" orientation="portrait" horizontalDpi="1200" verticalDpi="0" r:id="rId3"/>
      <autoFilter ref="A1:AA370"/>
    </customSheetView>
    <customSheetView guid="{5DB83CAD-CF7A-4A05-9EFF-CF795F874F56}" scale="80">
      <pane xSplit="2" ySplit="1" topLeftCell="C2" activePane="bottomRight" state="frozen"/>
      <selection pane="bottomRight" activeCell="C2" sqref="C2"/>
      <pageMargins left="0.7" right="0.7" top="0.75" bottom="0.75" header="0.3" footer="0.3"/>
      <pageSetup paperSize="9" orientation="portrait" horizontalDpi="1200" verticalDpi="0" r:id="rId4"/>
    </customSheetView>
    <customSheetView guid="{43302499-4F5B-4B57-AA52-6ADC4BD4A9D3}" scale="80">
      <pane xSplit="2" ySplit="1" topLeftCell="C2" activePane="bottomRight" state="frozen"/>
      <selection pane="bottomRight" activeCell="C2" sqref="C2"/>
      <pageMargins left="0.7" right="0.7" top="0.75" bottom="0.75" header="0.3" footer="0.3"/>
      <pageSetup paperSize="9" orientation="portrait" horizontalDpi="1200" verticalDpi="0" r:id="rId5"/>
    </customSheetView>
  </customSheetViews>
  <pageMargins left="0.7" right="0.7" top="0.75" bottom="0.75" header="0.3" footer="0.3"/>
  <pageSetup paperSize="9" orientation="portrait" horizontalDpi="1200" verticalDpi="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Carabid_Review</vt:lpstr>
      <vt:lpstr>Carabid_Review</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G. Telfer</dc:creator>
  <cp:lastModifiedBy>m161565</cp:lastModifiedBy>
  <dcterms:created xsi:type="dcterms:W3CDTF">2014-03-14T09:46:42Z</dcterms:created>
  <dcterms:modified xsi:type="dcterms:W3CDTF">2016-01-04T12:05:49Z</dcterms:modified>
</cp:coreProperties>
</file>